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reish Foods\Production\Online\"/>
    </mc:Choice>
  </mc:AlternateContent>
  <bookViews>
    <workbookView xWindow="0" yWindow="0" windowWidth="23040" windowHeight="9384"/>
  </bookViews>
  <sheets>
    <sheet name="Packing Score-Bread-Shift-A" sheetId="10" r:id="rId1"/>
    <sheet name="Packing Score-Bread-Shift-B" sheetId="12" r:id="rId2"/>
    <sheet name="Attendence-Shift A" sheetId="8" r:id="rId3"/>
    <sheet name="Attendence-Shift B" sheetId="9" r:id="rId4"/>
  </sheets>
  <definedNames>
    <definedName name="_xlnm.Print_Area" localSheetId="2">'Attendence-Shift A'!$B$1:$H$27</definedName>
    <definedName name="_xlnm.Print_Area" localSheetId="3">'Attendence-Shift B'!$B$1:$H$27</definedName>
    <definedName name="_xlnm.Print_Area" localSheetId="0">'Packing Score-Bread-Shift-A'!$A$1:$U$22</definedName>
    <definedName name="_xlnm.Print_Area" localSheetId="1">'Packing Score-Bread-Shift-B'!$A$1:$U$22</definedName>
  </definedNames>
  <calcPr calcId="152511"/>
</workbook>
</file>

<file path=xl/calcChain.xml><?xml version="1.0" encoding="utf-8"?>
<calcChain xmlns="http://schemas.openxmlformats.org/spreadsheetml/2006/main">
  <c r="N22" i="12" l="1"/>
  <c r="L22" i="12"/>
  <c r="K22" i="12"/>
  <c r="J22" i="12"/>
  <c r="E22" i="12"/>
  <c r="D22" i="12"/>
  <c r="S21" i="12"/>
  <c r="R21" i="12"/>
  <c r="S20" i="12"/>
  <c r="R20" i="12"/>
  <c r="Q19" i="12"/>
  <c r="Q22" i="12" s="1"/>
  <c r="P19" i="12"/>
  <c r="P22" i="12" s="1"/>
  <c r="O19" i="12"/>
  <c r="O22" i="12" s="1"/>
  <c r="N19" i="12"/>
  <c r="M19" i="12"/>
  <c r="M22" i="12" s="1"/>
  <c r="L19" i="12"/>
  <c r="K19" i="12"/>
  <c r="J19" i="12"/>
  <c r="I19" i="12"/>
  <c r="I22" i="12" s="1"/>
  <c r="H19" i="12"/>
  <c r="H22" i="12" s="1"/>
  <c r="F19" i="12"/>
  <c r="R19" i="12" s="1"/>
  <c r="R22" i="12" s="1"/>
  <c r="E19" i="12"/>
  <c r="D19" i="12"/>
  <c r="S18" i="12"/>
  <c r="T18" i="12" s="1"/>
  <c r="U18" i="12" s="1"/>
  <c r="R18" i="12"/>
  <c r="T17" i="12"/>
  <c r="U17" i="12" s="1"/>
  <c r="S17" i="12"/>
  <c r="R17" i="12"/>
  <c r="S16" i="12"/>
  <c r="T16" i="12" s="1"/>
  <c r="U16" i="12" s="1"/>
  <c r="R16" i="12"/>
  <c r="T15" i="12"/>
  <c r="U15" i="12" s="1"/>
  <c r="S15" i="12"/>
  <c r="R15" i="12"/>
  <c r="S14" i="12"/>
  <c r="T14" i="12" s="1"/>
  <c r="U14" i="12" s="1"/>
  <c r="R14" i="12"/>
  <c r="T13" i="12"/>
  <c r="U13" i="12" s="1"/>
  <c r="S13" i="12"/>
  <c r="R13" i="12"/>
  <c r="S12" i="12"/>
  <c r="T12" i="12" s="1"/>
  <c r="U12" i="12" s="1"/>
  <c r="R12" i="12"/>
  <c r="T11" i="12"/>
  <c r="U11" i="12" s="1"/>
  <c r="S11" i="12"/>
  <c r="R11" i="12"/>
  <c r="S10" i="12"/>
  <c r="T10" i="12" s="1"/>
  <c r="U10" i="12" s="1"/>
  <c r="R10" i="12"/>
  <c r="T9" i="12"/>
  <c r="U9" i="12" s="1"/>
  <c r="S9" i="12"/>
  <c r="R9" i="12"/>
  <c r="S8" i="12"/>
  <c r="T8" i="12" s="1"/>
  <c r="U8" i="12" s="1"/>
  <c r="R8" i="12"/>
  <c r="S7" i="12"/>
  <c r="T7" i="12" s="1"/>
  <c r="R7" i="12"/>
  <c r="U3" i="12"/>
  <c r="S19" i="12" l="1"/>
  <c r="T19" i="12" s="1"/>
  <c r="U19" i="12" s="1"/>
  <c r="F22" i="12"/>
  <c r="S22" i="12" s="1"/>
  <c r="H4" i="9" l="1"/>
  <c r="H4" i="8" l="1"/>
  <c r="S9" i="10" l="1"/>
  <c r="T9" i="10" s="1"/>
  <c r="U9" i="10" s="1"/>
  <c r="S8" i="10"/>
  <c r="T8" i="10" s="1"/>
  <c r="U8" i="10" s="1"/>
  <c r="J19" i="10" l="1"/>
  <c r="J22" i="10" s="1"/>
  <c r="S21" i="10" l="1"/>
  <c r="R21" i="10"/>
  <c r="S20" i="10"/>
  <c r="R20" i="10"/>
  <c r="Q19" i="10"/>
  <c r="Q22" i="10" s="1"/>
  <c r="P19" i="10"/>
  <c r="P22" i="10" s="1"/>
  <c r="O19" i="10"/>
  <c r="O22" i="10" s="1"/>
  <c r="N19" i="10"/>
  <c r="N22" i="10" s="1"/>
  <c r="M19" i="10"/>
  <c r="M22" i="10" s="1"/>
  <c r="L19" i="10"/>
  <c r="L22" i="10" s="1"/>
  <c r="K19" i="10"/>
  <c r="K22" i="10" s="1"/>
  <c r="I19" i="10"/>
  <c r="I22" i="10" s="1"/>
  <c r="H19" i="10"/>
  <c r="H22" i="10" s="1"/>
  <c r="F19" i="10"/>
  <c r="F22" i="10" s="1"/>
  <c r="E19" i="10"/>
  <c r="E22" i="10" s="1"/>
  <c r="D19" i="10"/>
  <c r="S18" i="10"/>
  <c r="T18" i="10" s="1"/>
  <c r="U18" i="10" s="1"/>
  <c r="R18" i="10"/>
  <c r="S17" i="10"/>
  <c r="T17" i="10" s="1"/>
  <c r="U17" i="10" s="1"/>
  <c r="R17" i="10"/>
  <c r="S16" i="10"/>
  <c r="T16" i="10" s="1"/>
  <c r="U16" i="10" s="1"/>
  <c r="R16" i="10"/>
  <c r="S15" i="10"/>
  <c r="T15" i="10" s="1"/>
  <c r="U15" i="10" s="1"/>
  <c r="R15" i="10"/>
  <c r="S14" i="10"/>
  <c r="T14" i="10" s="1"/>
  <c r="U14" i="10" s="1"/>
  <c r="R14" i="10"/>
  <c r="S13" i="10"/>
  <c r="T13" i="10" s="1"/>
  <c r="U13" i="10" s="1"/>
  <c r="R13" i="10"/>
  <c r="S12" i="10"/>
  <c r="T12" i="10" s="1"/>
  <c r="U12" i="10" s="1"/>
  <c r="R12" i="10"/>
  <c r="S11" i="10"/>
  <c r="T11" i="10" s="1"/>
  <c r="U11" i="10" s="1"/>
  <c r="R11" i="10"/>
  <c r="S10" i="10"/>
  <c r="T10" i="10" s="1"/>
  <c r="U10" i="10" s="1"/>
  <c r="R10" i="10"/>
  <c r="R9" i="10"/>
  <c r="R8" i="10"/>
  <c r="S7" i="10"/>
  <c r="T7" i="10" s="1"/>
  <c r="R7" i="10"/>
  <c r="U3" i="10"/>
  <c r="R19" i="10" l="1"/>
  <c r="R22" i="10" s="1"/>
  <c r="S19" i="10"/>
  <c r="T19" i="10" s="1"/>
  <c r="U19" i="10" s="1"/>
  <c r="D22" i="10"/>
  <c r="S22" i="10" s="1"/>
  <c r="F27" i="9" l="1"/>
  <c r="F26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24" i="8" l="1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27" i="8"/>
  <c r="F26" i="8"/>
</calcChain>
</file>

<file path=xl/sharedStrings.xml><?xml version="1.0" encoding="utf-8"?>
<sst xmlns="http://schemas.openxmlformats.org/spreadsheetml/2006/main" count="154" uniqueCount="80">
  <si>
    <t>Report:</t>
  </si>
  <si>
    <t>Bread -Packing Score</t>
  </si>
  <si>
    <t>Date</t>
  </si>
  <si>
    <t xml:space="preserve">SHIFT: </t>
  </si>
  <si>
    <t>Unit:</t>
  </si>
  <si>
    <t>Ranchi</t>
  </si>
  <si>
    <t>Hours</t>
  </si>
  <si>
    <t>Big loaf
800</t>
  </si>
  <si>
    <t>Regular
400</t>
  </si>
  <si>
    <t>Half
200</t>
  </si>
  <si>
    <t>Fruit Bread</t>
  </si>
  <si>
    <t xml:space="preserve">Butter Bread </t>
  </si>
  <si>
    <t>Multi grain  250</t>
  </si>
  <si>
    <t>Multi grain  450</t>
  </si>
  <si>
    <t>Milk Bread 450</t>
  </si>
  <si>
    <t xml:space="preserve">Brown 400 </t>
  </si>
  <si>
    <t xml:space="preserve">Brown Bread 450 </t>
  </si>
  <si>
    <t>Mumbai Pav 250</t>
  </si>
  <si>
    <t>Total Items PKD.</t>
  </si>
  <si>
    <t>Efficiency %</t>
  </si>
  <si>
    <t>START</t>
  </si>
  <si>
    <t>-</t>
  </si>
  <si>
    <t>END</t>
  </si>
  <si>
    <t>Total Packing</t>
  </si>
  <si>
    <t>Damage</t>
  </si>
  <si>
    <t>B</t>
  </si>
  <si>
    <t>Remarks</t>
  </si>
  <si>
    <t>A</t>
  </si>
  <si>
    <t>Contact Number :</t>
  </si>
  <si>
    <t>Shift Supervisior Name:</t>
  </si>
  <si>
    <r>
      <rPr>
        <b/>
        <sz val="11"/>
        <color theme="1"/>
        <rFont val="Calibri"/>
        <family val="2"/>
        <scheme val="minor"/>
      </rPr>
      <t>Moreish Foods Limited</t>
    </r>
    <r>
      <rPr>
        <sz val="11"/>
        <color theme="1"/>
        <rFont val="Calibri"/>
        <family val="2"/>
        <scheme val="minor"/>
      </rPr>
      <t xml:space="preserve">
Reg Office : 48/49 Kokar Industrial Area,Ranchi -834001,Jharkhand India | Toll Free : 18008439590 |Email : Customercare@moreishfoods.com ||CIN: UI5410JHI998PLC008440</t>
    </r>
  </si>
  <si>
    <t>S.No</t>
  </si>
  <si>
    <t>Name</t>
  </si>
  <si>
    <t>Packing</t>
  </si>
  <si>
    <t>Signature</t>
  </si>
  <si>
    <t>Report: Attendence - Packing &amp; Dispatch</t>
  </si>
  <si>
    <t>Dispatch</t>
  </si>
  <si>
    <t>Pending
Loafs</t>
  </si>
  <si>
    <t>From 
:Start Hrs:</t>
  </si>
  <si>
    <t>To 
: End Hrs :</t>
  </si>
  <si>
    <t>Total
 Loafs Received :</t>
  </si>
  <si>
    <t xml:space="preserve">
</t>
  </si>
  <si>
    <t>Total 
 Hrs</t>
  </si>
  <si>
    <t>Total 
Hrs</t>
  </si>
  <si>
    <t>White Bread</t>
  </si>
  <si>
    <t>CHANDAN MANJHI</t>
  </si>
  <si>
    <t>KHANJAN PRAMANIK</t>
  </si>
  <si>
    <t>S K HAMID</t>
  </si>
  <si>
    <t>BINOD MAHTO</t>
  </si>
  <si>
    <t>JATAN MAHTO</t>
  </si>
  <si>
    <t>YUDHISTHIR MAHTO</t>
  </si>
  <si>
    <t>BAIDYANATH MANJHI</t>
  </si>
  <si>
    <t>KHUDIA MUNDA</t>
  </si>
  <si>
    <t>ABHISHEK MAHTO</t>
  </si>
  <si>
    <t>SATYENDRA KUMAR</t>
  </si>
  <si>
    <t>UJIUS TOPPO</t>
  </si>
  <si>
    <t>Dilip Kumar Mahto</t>
  </si>
  <si>
    <t>sibdas De</t>
  </si>
  <si>
    <t>Dilip Karmali</t>
  </si>
  <si>
    <t>Ukil Chandra Mahto</t>
  </si>
  <si>
    <t>Rajendra Pradhan</t>
  </si>
  <si>
    <t>Rakhu Nandi</t>
  </si>
  <si>
    <t>Jai Singh Sardar</t>
  </si>
  <si>
    <t>sigray purti</t>
  </si>
  <si>
    <t>DASWA RUNDA</t>
  </si>
  <si>
    <t>ASHOK MAHTO</t>
  </si>
  <si>
    <t>HARADHAN MAHTO</t>
  </si>
  <si>
    <t>WHITE</t>
  </si>
  <si>
    <t>GORANGO SARKAR</t>
  </si>
  <si>
    <t>DEVENDRA MAHTO</t>
  </si>
  <si>
    <t>Multi grain  350</t>
  </si>
  <si>
    <t>KARAN KACHHAP</t>
  </si>
  <si>
    <t>SHIFT: B</t>
  </si>
  <si>
    <t>SANTOSH KUMAR</t>
  </si>
  <si>
    <t>PASHUPATI MAHTO</t>
  </si>
  <si>
    <t>RAJESH MAHLI</t>
  </si>
  <si>
    <t>CHHOTU MUNDA</t>
  </si>
  <si>
    <t>SHIFT: A</t>
  </si>
  <si>
    <t>Total Items PKD.
 ( SL)</t>
  </si>
  <si>
    <r>
      <rPr>
        <b/>
        <sz val="16"/>
        <color theme="1"/>
        <rFont val="Calibri"/>
        <family val="2"/>
        <scheme val="minor"/>
      </rPr>
      <t>Moreish Foods Limited</t>
    </r>
    <r>
      <rPr>
        <sz val="16"/>
        <color theme="1"/>
        <rFont val="Calibri"/>
        <family val="2"/>
        <scheme val="minor"/>
      </rPr>
      <t xml:space="preserve">
Reg Office : 48/49 Kokar Industrial Area,Ranchi -834001,Jharkhand India | Toll Free : 18008439590 |Email : Customercare@moreishfoods.com ||CIN: UI5410JHI998PLC008440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</si>
</sst>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[$-409]d\-mmm\-yy;@"/>
    <numFmt numFmtId="166" formatCode="_(* #,##0.0_);_(* \(#,##0.0\);_(* &quot;-&quot;??_);_(@_)"/>
    <numFmt numFmtId="167" formatCode="[$-409]dd/mmm/yy;@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28"/>
      <color theme="1"/>
      <name val="Calibri"/>
      <family val="2"/>
      <scheme val="minor"/>
    </font>
    <font>
      <b/>
      <sz val="10"/>
      <name val="Arial"/>
      <family val="2"/>
    </font>
    <font>
      <b/>
      <u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name val="Trebuchet MS"/>
      <family val="2"/>
    </font>
    <font>
      <b/>
      <sz val="22"/>
      <color theme="1"/>
      <name val="Arial"/>
      <family val="2"/>
    </font>
    <font>
      <sz val="26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gradientFill type="path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FFFF99"/>
        </stop>
      </gradientFill>
    </fill>
    <fill>
      <gradientFill type="path" left="0.5" right="0.5" top="0.5" bottom="0.5">
        <stop position="0">
          <color theme="0"/>
        </stop>
        <stop position="1">
          <color rgb="FFFFFF00"/>
        </stop>
      </gradientFill>
    </fill>
  </fills>
  <borders count="52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theme="0"/>
      </bottom>
      <diagonal/>
    </border>
    <border>
      <left style="thin">
        <color indexed="64"/>
      </left>
      <right/>
      <top/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166" fontId="6" fillId="0" borderId="0"/>
    <xf numFmtId="164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 applyBorder="1"/>
    <xf numFmtId="0" fontId="2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/>
    <xf numFmtId="0" fontId="0" fillId="2" borderId="5" xfId="0" applyFill="1" applyBorder="1"/>
    <xf numFmtId="0" fontId="10" fillId="2" borderId="0" xfId="0" applyFont="1" applyFill="1"/>
    <xf numFmtId="0" fontId="0" fillId="2" borderId="0" xfId="0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/>
    <xf numFmtId="0" fontId="13" fillId="2" borderId="5" xfId="0" applyFont="1" applyFill="1" applyBorder="1" applyAlignment="1">
      <alignment horizontal="center" vertical="center"/>
    </xf>
    <xf numFmtId="165" fontId="13" fillId="2" borderId="5" xfId="0" applyNumberFormat="1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20" fontId="2" fillId="2" borderId="5" xfId="0" applyNumberFormat="1" applyFont="1" applyFill="1" applyBorder="1" applyAlignment="1">
      <alignment horizontal="center" vertical="center"/>
    </xf>
    <xf numFmtId="164" fontId="15" fillId="0" borderId="9" xfId="14" applyFont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16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left" vertical="center"/>
    </xf>
    <xf numFmtId="164" fontId="13" fillId="2" borderId="5" xfId="14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7" fillId="0" borderId="5" xfId="0" applyFont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0" fontId="18" fillId="0" borderId="5" xfId="0" applyFont="1" applyBorder="1"/>
    <xf numFmtId="20" fontId="19" fillId="2" borderId="10" xfId="0" applyNumberFormat="1" applyFont="1" applyFill="1" applyBorder="1"/>
    <xf numFmtId="164" fontId="20" fillId="2" borderId="5" xfId="14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9" fontId="2" fillId="2" borderId="10" xfId="13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1" fillId="2" borderId="40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22" fillId="5" borderId="49" xfId="0" applyFont="1" applyFill="1" applyBorder="1" applyAlignment="1">
      <alignment horizontal="center" vertical="center" wrapText="1"/>
    </xf>
    <xf numFmtId="0" fontId="22" fillId="5" borderId="35" xfId="0" applyFont="1" applyFill="1" applyBorder="1" applyAlignment="1">
      <alignment horizontal="center" vertical="center" wrapText="1"/>
    </xf>
    <xf numFmtId="0" fontId="22" fillId="5" borderId="23" xfId="0" applyFont="1" applyFill="1" applyBorder="1" applyAlignment="1">
      <alignment horizontal="center" vertical="center" wrapText="1"/>
    </xf>
    <xf numFmtId="0" fontId="21" fillId="6" borderId="50" xfId="0" applyFont="1" applyFill="1" applyBorder="1" applyAlignment="1">
      <alignment horizontal="center" vertical="center" wrapText="1"/>
    </xf>
    <xf numFmtId="0" fontId="21" fillId="6" borderId="51" xfId="0" applyFont="1" applyFill="1" applyBorder="1" applyAlignment="1">
      <alignment horizontal="center" vertical="center" wrapText="1"/>
    </xf>
    <xf numFmtId="20" fontId="23" fillId="0" borderId="47" xfId="1" applyNumberFormat="1" applyFont="1" applyFill="1" applyBorder="1" applyAlignment="1">
      <alignment horizontal="center" vertical="center"/>
    </xf>
    <xf numFmtId="167" fontId="23" fillId="0" borderId="10" xfId="1" applyNumberFormat="1" applyFont="1" applyFill="1" applyBorder="1" applyAlignment="1">
      <alignment horizontal="center" vertical="center"/>
    </xf>
    <xf numFmtId="20" fontId="23" fillId="0" borderId="45" xfId="1" applyNumberFormat="1" applyFont="1" applyFill="1" applyBorder="1" applyAlignment="1">
      <alignment horizontal="center" vertical="center"/>
    </xf>
    <xf numFmtId="20" fontId="23" fillId="0" borderId="30" xfId="1" applyNumberFormat="1" applyFont="1" applyFill="1" applyBorder="1" applyAlignment="1">
      <alignment horizontal="center" vertical="center"/>
    </xf>
    <xf numFmtId="167" fontId="23" fillId="0" borderId="9" xfId="1" applyNumberFormat="1" applyFont="1" applyFill="1" applyBorder="1" applyAlignment="1">
      <alignment horizontal="center" vertical="center"/>
    </xf>
    <xf numFmtId="20" fontId="23" fillId="0" borderId="14" xfId="1" applyNumberFormat="1" applyFont="1" applyFill="1" applyBorder="1" applyAlignment="1">
      <alignment horizontal="center" vertical="center"/>
    </xf>
    <xf numFmtId="20" fontId="23" fillId="0" borderId="15" xfId="1" applyNumberFormat="1" applyFont="1" applyFill="1" applyBorder="1" applyAlignment="1">
      <alignment horizontal="center" vertical="center"/>
    </xf>
    <xf numFmtId="167" fontId="23" fillId="0" borderId="16" xfId="1" applyNumberFormat="1" applyFont="1" applyFill="1" applyBorder="1" applyAlignment="1">
      <alignment horizontal="center" vertical="center"/>
    </xf>
    <xf numFmtId="20" fontId="23" fillId="0" borderId="24" xfId="1" applyNumberFormat="1" applyFont="1" applyFill="1" applyBorder="1" applyAlignment="1">
      <alignment horizontal="center" vertical="center"/>
    </xf>
    <xf numFmtId="20" fontId="23" fillId="0" borderId="18" xfId="1" applyNumberFormat="1" applyFont="1" applyFill="1" applyBorder="1" applyAlignment="1">
      <alignment horizontal="center" vertical="center"/>
    </xf>
    <xf numFmtId="167" fontId="23" fillId="0" borderId="5" xfId="1" applyNumberFormat="1" applyFont="1" applyFill="1" applyBorder="1" applyAlignment="1">
      <alignment horizontal="center" vertical="center"/>
    </xf>
    <xf numFmtId="20" fontId="23" fillId="0" borderId="11" xfId="1" applyNumberFormat="1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2" borderId="43" xfId="0" applyFont="1" applyFill="1" applyBorder="1" applyAlignment="1">
      <alignment horizontal="center"/>
    </xf>
    <xf numFmtId="0" fontId="25" fillId="3" borderId="31" xfId="0" applyFont="1" applyFill="1" applyBorder="1" applyAlignment="1">
      <alignment horizontal="center" vertical="center" wrapText="1"/>
    </xf>
    <xf numFmtId="0" fontId="25" fillId="3" borderId="28" xfId="0" applyFont="1" applyFill="1" applyBorder="1" applyAlignment="1">
      <alignment horizontal="center" vertical="center" wrapText="1"/>
    </xf>
    <xf numFmtId="0" fontId="25" fillId="3" borderId="29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0" fontId="26" fillId="2" borderId="43" xfId="0" applyFont="1" applyFill="1" applyBorder="1" applyAlignment="1"/>
    <xf numFmtId="0" fontId="21" fillId="2" borderId="32" xfId="0" applyFont="1" applyFill="1" applyBorder="1" applyAlignment="1">
      <alignment horizontal="center" vertical="center" wrapTex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top"/>
    </xf>
    <xf numFmtId="0" fontId="26" fillId="2" borderId="27" xfId="0" applyFont="1" applyFill="1" applyBorder="1" applyAlignment="1">
      <alignment horizontal="center" vertical="top"/>
    </xf>
    <xf numFmtId="165" fontId="13" fillId="2" borderId="11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 wrapText="1"/>
    </xf>
  </cellXfs>
  <cellStyles count="15">
    <cellStyle name="Comma" xfId="14" builtinId="3"/>
    <cellStyle name="Comma 106 2" xfId="2"/>
    <cellStyle name="Comma 109" xfId="3"/>
    <cellStyle name="Comma 189" xfId="4"/>
    <cellStyle name="Comma 191" xfId="5"/>
    <cellStyle name="Comma 4" xfId="6"/>
    <cellStyle name="Normal" xfId="0" builtinId="0"/>
    <cellStyle name="Normal 10" xfId="1"/>
    <cellStyle name="Normal 10 2" xfId="7"/>
    <cellStyle name="Normal 12" xfId="8"/>
    <cellStyle name="Normal 257" xfId="9"/>
    <cellStyle name="Normal 259" xfId="10"/>
    <cellStyle name="Percent" xfId="13" builtinId="5"/>
    <cellStyle name="Percent 6" xfId="11"/>
    <cellStyle name="Percent 8" xfId="12"/>
  </cellStyles>
  <dxfs count="30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tabSelected="1" zoomScale="70" zoomScaleNormal="70" zoomScaleSheetLayoutView="24" workbookViewId="0">
      <pane ySplit="6" topLeftCell="A7" activePane="bottomLeft" state="frozen"/>
      <selection activeCell="F23" sqref="F23"/>
      <selection pane="bottomLeft" activeCell="L13" sqref="L13"/>
    </sheetView>
  </sheetViews>
  <sheetFormatPr defaultColWidth="9.109375" defaultRowHeight="14.4" x14ac:dyDescent="0.3"/>
  <cols>
    <col min="1" max="1" width="10.6640625" style="6" customWidth="1"/>
    <col min="2" max="2" width="1.88671875" style="6" customWidth="1"/>
    <col min="3" max="3" width="12.88671875" style="6" customWidth="1"/>
    <col min="4" max="5" width="13.109375" style="6" customWidth="1"/>
    <col min="6" max="9" width="14.5546875" style="6" customWidth="1"/>
    <col min="10" max="10" width="13.109375" style="6" customWidth="1"/>
    <col min="11" max="11" width="17.109375" style="6" customWidth="1"/>
    <col min="12" max="13" width="10.21875" style="6" customWidth="1"/>
    <col min="14" max="15" width="14.44140625" style="6" customWidth="1"/>
    <col min="16" max="17" width="11.33203125" style="6" customWidth="1"/>
    <col min="18" max="18" width="13.6640625" style="6" customWidth="1"/>
    <col min="19" max="19" width="13.6640625" style="1" customWidth="1"/>
    <col min="20" max="21" width="15" style="1" customWidth="1"/>
    <col min="22" max="22" width="9.109375" style="1"/>
    <col min="23" max="23" width="0" style="1" hidden="1" customWidth="1"/>
    <col min="24" max="16384" width="9.109375" style="1"/>
  </cols>
  <sheetData>
    <row r="1" spans="1:23" ht="41.4" customHeight="1" x14ac:dyDescent="0.3">
      <c r="A1" s="123" t="s">
        <v>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3" ht="21.75" customHeight="1" thickBot="1" x14ac:dyDescent="0.3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ht="31.2" customHeight="1" thickBot="1" x14ac:dyDescent="0.9">
      <c r="A3" s="117" t="s">
        <v>0</v>
      </c>
      <c r="B3" s="118"/>
      <c r="C3" s="119"/>
      <c r="D3" s="111" t="s">
        <v>1</v>
      </c>
      <c r="E3" s="112"/>
      <c r="F3" s="113"/>
      <c r="G3" s="32"/>
      <c r="H3" s="2"/>
      <c r="I3" s="35"/>
      <c r="J3" s="35"/>
      <c r="K3" s="35"/>
      <c r="L3" s="35"/>
      <c r="M3" s="2"/>
      <c r="N3" s="2"/>
      <c r="O3" s="2"/>
      <c r="P3" s="2"/>
      <c r="Q3" s="2"/>
      <c r="T3" s="12" t="s">
        <v>2</v>
      </c>
      <c r="U3" s="108">
        <f ca="1">TODAY()</f>
        <v>44083</v>
      </c>
    </row>
    <row r="4" spans="1:23" ht="26.4" customHeight="1" thickBot="1" x14ac:dyDescent="0.35">
      <c r="A4" s="120" t="s">
        <v>3</v>
      </c>
      <c r="B4" s="121"/>
      <c r="C4" s="122"/>
      <c r="D4" s="114" t="s">
        <v>27</v>
      </c>
      <c r="E4" s="115"/>
      <c r="F4" s="116"/>
      <c r="G4" s="33"/>
      <c r="H4" s="3"/>
      <c r="I4" s="36"/>
      <c r="J4" s="36"/>
      <c r="K4" s="36"/>
      <c r="L4" s="8"/>
      <c r="M4" s="2"/>
      <c r="N4" s="2"/>
      <c r="O4" s="2"/>
      <c r="P4" s="2"/>
      <c r="Q4" s="2"/>
      <c r="T4" s="109" t="s">
        <v>4</v>
      </c>
      <c r="U4" s="110" t="s">
        <v>5</v>
      </c>
    </row>
    <row r="5" spans="1:23" ht="48.6" customHeight="1" thickBot="1" x14ac:dyDescent="0.35">
      <c r="A5" s="64" t="s">
        <v>6</v>
      </c>
      <c r="B5" s="65"/>
      <c r="C5" s="66"/>
      <c r="D5" s="67" t="s">
        <v>67</v>
      </c>
      <c r="E5" s="67" t="s">
        <v>7</v>
      </c>
      <c r="F5" s="67" t="s">
        <v>13</v>
      </c>
      <c r="G5" s="67" t="s">
        <v>70</v>
      </c>
      <c r="H5" s="67" t="s">
        <v>14</v>
      </c>
      <c r="I5" s="67" t="s">
        <v>16</v>
      </c>
      <c r="J5" s="67" t="s">
        <v>44</v>
      </c>
      <c r="K5" s="67" t="s">
        <v>8</v>
      </c>
      <c r="L5" s="67" t="s">
        <v>11</v>
      </c>
      <c r="M5" s="67" t="s">
        <v>15</v>
      </c>
      <c r="N5" s="67" t="s">
        <v>12</v>
      </c>
      <c r="O5" s="67" t="s">
        <v>17</v>
      </c>
      <c r="P5" s="67" t="s">
        <v>9</v>
      </c>
      <c r="Q5" s="68" t="s">
        <v>10</v>
      </c>
      <c r="R5" s="69" t="s">
        <v>18</v>
      </c>
      <c r="S5" s="69" t="s">
        <v>78</v>
      </c>
      <c r="T5" s="70" t="s">
        <v>19</v>
      </c>
      <c r="U5" s="70" t="s">
        <v>26</v>
      </c>
    </row>
    <row r="6" spans="1:23" ht="33.6" customHeight="1" thickBot="1" x14ac:dyDescent="0.35">
      <c r="A6" s="71" t="s">
        <v>20</v>
      </c>
      <c r="B6" s="72" t="s">
        <v>21</v>
      </c>
      <c r="C6" s="73" t="s">
        <v>22</v>
      </c>
      <c r="D6" s="74">
        <v>450</v>
      </c>
      <c r="E6" s="75">
        <v>800</v>
      </c>
      <c r="F6" s="75">
        <v>450</v>
      </c>
      <c r="G6" s="75">
        <v>350</v>
      </c>
      <c r="H6" s="75">
        <v>450</v>
      </c>
      <c r="I6" s="75">
        <v>450</v>
      </c>
      <c r="J6" s="75">
        <v>450</v>
      </c>
      <c r="K6" s="75">
        <v>400</v>
      </c>
      <c r="L6" s="75">
        <v>400</v>
      </c>
      <c r="M6" s="75">
        <v>400</v>
      </c>
      <c r="N6" s="75">
        <v>250</v>
      </c>
      <c r="O6" s="75">
        <v>250</v>
      </c>
      <c r="P6" s="75">
        <v>200</v>
      </c>
      <c r="Q6" s="76">
        <v>200</v>
      </c>
      <c r="R6" s="77"/>
      <c r="S6" s="77"/>
      <c r="T6" s="78"/>
      <c r="U6" s="78"/>
    </row>
    <row r="7" spans="1:23" s="4" customFormat="1" ht="19.8" customHeight="1" x14ac:dyDescent="0.3">
      <c r="A7" s="79">
        <v>0.41666666666666669</v>
      </c>
      <c r="B7" s="80" t="s">
        <v>21</v>
      </c>
      <c r="C7" s="81">
        <v>0.45833333333333331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>
        <f>SUM(D7:Q7)</f>
        <v>0</v>
      </c>
      <c r="S7" s="49">
        <f>SUMPRODUCT(D7:Q7,$D$6:$Q$6)/400</f>
        <v>0</v>
      </c>
      <c r="T7" s="50">
        <f t="shared" ref="T7:T19" si="0">S7/2400</f>
        <v>0</v>
      </c>
      <c r="U7" s="51"/>
      <c r="W7" s="46"/>
    </row>
    <row r="8" spans="1:23" s="4" customFormat="1" ht="19.8" customHeight="1" thickBot="1" x14ac:dyDescent="0.35">
      <c r="A8" s="82">
        <v>0.45833333333333331</v>
      </c>
      <c r="B8" s="83" t="s">
        <v>21</v>
      </c>
      <c r="C8" s="84">
        <v>0.5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52">
        <f t="shared" ref="R8:R18" si="1">SUM(D8:Q8)</f>
        <v>0</v>
      </c>
      <c r="S8" s="53">
        <f>SUMPRODUCT(D8:Q8,$D$6:$Q$6)/400</f>
        <v>0</v>
      </c>
      <c r="T8" s="50">
        <f t="shared" si="0"/>
        <v>0</v>
      </c>
      <c r="U8" s="50">
        <f t="shared" ref="U8:U19" si="2">T8/2400</f>
        <v>0</v>
      </c>
      <c r="W8" s="46">
        <v>68</v>
      </c>
    </row>
    <row r="9" spans="1:23" s="4" customFormat="1" ht="19.8" customHeight="1" x14ac:dyDescent="0.3">
      <c r="A9" s="85">
        <v>0.5</v>
      </c>
      <c r="B9" s="86" t="s">
        <v>21</v>
      </c>
      <c r="C9" s="87">
        <v>0.54166666666666663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54">
        <f t="shared" si="1"/>
        <v>0</v>
      </c>
      <c r="S9" s="55">
        <f>SUMPRODUCT(D9:Q9,$D$6:$Q$6)/400</f>
        <v>0</v>
      </c>
      <c r="T9" s="50">
        <f t="shared" si="0"/>
        <v>0</v>
      </c>
      <c r="U9" s="50">
        <f t="shared" si="2"/>
        <v>0</v>
      </c>
      <c r="W9" s="46">
        <v>60</v>
      </c>
    </row>
    <row r="10" spans="1:23" s="4" customFormat="1" ht="19.8" customHeight="1" x14ac:dyDescent="0.3">
      <c r="A10" s="88">
        <v>0.54166666666666663</v>
      </c>
      <c r="B10" s="89" t="s">
        <v>21</v>
      </c>
      <c r="C10" s="90">
        <v>0.58333333333333337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4">
        <f t="shared" si="1"/>
        <v>0</v>
      </c>
      <c r="S10" s="15">
        <f t="shared" ref="S10:S22" si="3">SUMPRODUCT(D10:Q10,$D$6:$Q$6)/400</f>
        <v>0</v>
      </c>
      <c r="T10" s="50">
        <f t="shared" si="0"/>
        <v>0</v>
      </c>
      <c r="U10" s="50">
        <f t="shared" si="2"/>
        <v>0</v>
      </c>
      <c r="W10" s="46">
        <v>52</v>
      </c>
    </row>
    <row r="11" spans="1:23" s="4" customFormat="1" ht="19.8" customHeight="1" x14ac:dyDescent="0.3">
      <c r="A11" s="88">
        <v>0.58333333333333337</v>
      </c>
      <c r="B11" s="89" t="s">
        <v>21</v>
      </c>
      <c r="C11" s="90">
        <v>0.625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34">
        <f t="shared" si="1"/>
        <v>0</v>
      </c>
      <c r="S11" s="15">
        <f t="shared" si="3"/>
        <v>0</v>
      </c>
      <c r="T11" s="50">
        <f t="shared" si="0"/>
        <v>0</v>
      </c>
      <c r="U11" s="50">
        <f t="shared" si="2"/>
        <v>0</v>
      </c>
      <c r="W11" s="46">
        <v>59</v>
      </c>
    </row>
    <row r="12" spans="1:23" s="4" customFormat="1" ht="19.8" customHeight="1" x14ac:dyDescent="0.3">
      <c r="A12" s="88">
        <v>0.625</v>
      </c>
      <c r="B12" s="89" t="s">
        <v>21</v>
      </c>
      <c r="C12" s="90">
        <v>0.66666666666666663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34">
        <f t="shared" si="1"/>
        <v>0</v>
      </c>
      <c r="S12" s="15">
        <f t="shared" si="3"/>
        <v>0</v>
      </c>
      <c r="T12" s="50">
        <f t="shared" si="0"/>
        <v>0</v>
      </c>
      <c r="U12" s="50">
        <f t="shared" si="2"/>
        <v>0</v>
      </c>
      <c r="W12" s="46">
        <v>62</v>
      </c>
    </row>
    <row r="13" spans="1:23" s="4" customFormat="1" ht="19.8" customHeight="1" x14ac:dyDescent="0.3">
      <c r="A13" s="88">
        <v>0.66666666666666663</v>
      </c>
      <c r="B13" s="89" t="s">
        <v>21</v>
      </c>
      <c r="C13" s="90">
        <v>0.70833333333333337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34">
        <f t="shared" si="1"/>
        <v>0</v>
      </c>
      <c r="S13" s="15">
        <f t="shared" si="3"/>
        <v>0</v>
      </c>
      <c r="T13" s="50">
        <f t="shared" si="0"/>
        <v>0</v>
      </c>
      <c r="U13" s="50">
        <f t="shared" si="2"/>
        <v>0</v>
      </c>
      <c r="W13" s="46"/>
    </row>
    <row r="14" spans="1:23" s="4" customFormat="1" ht="19.8" customHeight="1" x14ac:dyDescent="0.3">
      <c r="A14" s="88">
        <v>0.70833333333333337</v>
      </c>
      <c r="B14" s="89" t="s">
        <v>21</v>
      </c>
      <c r="C14" s="90">
        <v>0.75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34">
        <f t="shared" si="1"/>
        <v>0</v>
      </c>
      <c r="S14" s="15">
        <f t="shared" si="3"/>
        <v>0</v>
      </c>
      <c r="T14" s="50">
        <f t="shared" si="0"/>
        <v>0</v>
      </c>
      <c r="U14" s="50">
        <f t="shared" si="2"/>
        <v>0</v>
      </c>
      <c r="W14" s="46"/>
    </row>
    <row r="15" spans="1:23" s="4" customFormat="1" ht="19.8" customHeight="1" x14ac:dyDescent="0.3">
      <c r="A15" s="88">
        <v>0.75</v>
      </c>
      <c r="B15" s="89" t="s">
        <v>21</v>
      </c>
      <c r="C15" s="90">
        <v>0.79166666666666663</v>
      </c>
      <c r="D15" s="15"/>
      <c r="E15" s="47"/>
      <c r="F15" s="15"/>
      <c r="G15" s="15"/>
      <c r="H15" s="15"/>
      <c r="I15" s="15"/>
      <c r="J15" s="47"/>
      <c r="K15" s="15"/>
      <c r="L15" s="15"/>
      <c r="M15" s="15"/>
      <c r="N15" s="15"/>
      <c r="O15" s="47"/>
      <c r="P15" s="47"/>
      <c r="Q15" s="15"/>
      <c r="R15" s="34">
        <f t="shared" si="1"/>
        <v>0</v>
      </c>
      <c r="S15" s="15">
        <f t="shared" si="3"/>
        <v>0</v>
      </c>
      <c r="T15" s="50">
        <f t="shared" si="0"/>
        <v>0</v>
      </c>
      <c r="U15" s="50">
        <f t="shared" si="2"/>
        <v>0</v>
      </c>
    </row>
    <row r="16" spans="1:23" s="4" customFormat="1" ht="19.8" customHeight="1" x14ac:dyDescent="0.3">
      <c r="A16" s="88">
        <v>0.79166666666666663</v>
      </c>
      <c r="B16" s="89" t="s">
        <v>21</v>
      </c>
      <c r="C16" s="90">
        <v>0.83333333333333337</v>
      </c>
      <c r="D16" s="15"/>
      <c r="E16" s="15"/>
      <c r="F16" s="15"/>
      <c r="G16" s="15"/>
      <c r="H16" s="15"/>
      <c r="I16" s="15"/>
      <c r="J16" s="15"/>
      <c r="K16" s="47"/>
      <c r="L16" s="15"/>
      <c r="M16" s="15"/>
      <c r="N16" s="15"/>
      <c r="O16" s="15"/>
      <c r="P16" s="15"/>
      <c r="Q16" s="15"/>
      <c r="R16" s="34">
        <f t="shared" si="1"/>
        <v>0</v>
      </c>
      <c r="S16" s="15">
        <f t="shared" si="3"/>
        <v>0</v>
      </c>
      <c r="T16" s="50">
        <f t="shared" si="0"/>
        <v>0</v>
      </c>
      <c r="U16" s="50">
        <f t="shared" si="2"/>
        <v>0</v>
      </c>
    </row>
    <row r="17" spans="1:22" s="4" customFormat="1" ht="19.8" customHeight="1" x14ac:dyDescent="0.3">
      <c r="A17" s="88">
        <v>0.83333333333333337</v>
      </c>
      <c r="B17" s="89" t="s">
        <v>21</v>
      </c>
      <c r="C17" s="90">
        <v>0.875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34">
        <f t="shared" si="1"/>
        <v>0</v>
      </c>
      <c r="S17" s="15">
        <f t="shared" si="3"/>
        <v>0</v>
      </c>
      <c r="T17" s="50">
        <f t="shared" si="0"/>
        <v>0</v>
      </c>
      <c r="U17" s="50">
        <f t="shared" si="2"/>
        <v>0</v>
      </c>
    </row>
    <row r="18" spans="1:22" s="4" customFormat="1" ht="19.8" customHeight="1" thickBot="1" x14ac:dyDescent="0.35">
      <c r="A18" s="82">
        <v>0.875</v>
      </c>
      <c r="B18" s="83" t="s">
        <v>21</v>
      </c>
      <c r="C18" s="84">
        <v>0.91666666666666663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2">
        <f t="shared" si="1"/>
        <v>0</v>
      </c>
      <c r="S18" s="53">
        <f t="shared" si="3"/>
        <v>0</v>
      </c>
      <c r="T18" s="50">
        <f t="shared" si="0"/>
        <v>0</v>
      </c>
      <c r="U18" s="50">
        <f t="shared" si="2"/>
        <v>0</v>
      </c>
    </row>
    <row r="19" spans="1:22" s="4" customFormat="1" ht="29.4" customHeight="1" thickBot="1" x14ac:dyDescent="0.35">
      <c r="A19" s="91" t="s">
        <v>23</v>
      </c>
      <c r="B19" s="92"/>
      <c r="C19" s="92"/>
      <c r="D19" s="56">
        <f>SUM(D7:D18)</f>
        <v>0</v>
      </c>
      <c r="E19" s="56">
        <f t="shared" ref="E19:Q19" si="4">SUM(E7:E18)</f>
        <v>0</v>
      </c>
      <c r="F19" s="56">
        <f t="shared" si="4"/>
        <v>0</v>
      </c>
      <c r="G19" s="56"/>
      <c r="H19" s="56">
        <f t="shared" si="4"/>
        <v>0</v>
      </c>
      <c r="I19" s="56">
        <f t="shared" si="4"/>
        <v>0</v>
      </c>
      <c r="J19" s="56">
        <f t="shared" si="4"/>
        <v>0</v>
      </c>
      <c r="K19" s="56">
        <f t="shared" si="4"/>
        <v>0</v>
      </c>
      <c r="L19" s="56">
        <f t="shared" si="4"/>
        <v>0</v>
      </c>
      <c r="M19" s="56">
        <f t="shared" si="4"/>
        <v>0</v>
      </c>
      <c r="N19" s="56">
        <f t="shared" si="4"/>
        <v>0</v>
      </c>
      <c r="O19" s="56">
        <f t="shared" si="4"/>
        <v>0</v>
      </c>
      <c r="P19" s="56">
        <f t="shared" si="4"/>
        <v>0</v>
      </c>
      <c r="Q19" s="56">
        <f t="shared" si="4"/>
        <v>0</v>
      </c>
      <c r="R19" s="56">
        <f>SUM(D19:Q19)</f>
        <v>0</v>
      </c>
      <c r="S19" s="56">
        <f t="shared" si="3"/>
        <v>0</v>
      </c>
      <c r="T19" s="50">
        <f t="shared" si="0"/>
        <v>0</v>
      </c>
      <c r="U19" s="50">
        <f t="shared" si="2"/>
        <v>0</v>
      </c>
    </row>
    <row r="20" spans="1:22" s="4" customFormat="1" ht="29.4" customHeight="1" thickBot="1" x14ac:dyDescent="0.9">
      <c r="A20" s="93" t="s">
        <v>24</v>
      </c>
      <c r="B20" s="94"/>
      <c r="C20" s="95"/>
      <c r="D20" s="57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>
        <f>SUM(D20:Q20)</f>
        <v>0</v>
      </c>
      <c r="S20" s="58">
        <f t="shared" si="3"/>
        <v>0</v>
      </c>
      <c r="T20" s="96" t="s">
        <v>29</v>
      </c>
      <c r="U20" s="97"/>
      <c r="V20" s="21"/>
    </row>
    <row r="21" spans="1:22" s="4" customFormat="1" ht="39.6" customHeight="1" thickBot="1" x14ac:dyDescent="0.45">
      <c r="A21" s="98" t="s">
        <v>37</v>
      </c>
      <c r="B21" s="99"/>
      <c r="C21" s="100"/>
      <c r="D21" s="5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>
        <f>SUM(D21:Q21)</f>
        <v>0</v>
      </c>
      <c r="S21" s="60">
        <f t="shared" si="3"/>
        <v>0</v>
      </c>
      <c r="T21" s="101"/>
      <c r="U21" s="102"/>
    </row>
    <row r="22" spans="1:22" ht="39.6" customHeight="1" thickBot="1" x14ac:dyDescent="0.35">
      <c r="A22" s="103" t="s">
        <v>40</v>
      </c>
      <c r="B22" s="104"/>
      <c r="C22" s="105"/>
      <c r="D22" s="61">
        <f>D21+D20+D19</f>
        <v>0</v>
      </c>
      <c r="E22" s="62">
        <f t="shared" ref="E22:R22" si="5">E21+E20+E19</f>
        <v>0</v>
      </c>
      <c r="F22" s="62">
        <f t="shared" si="5"/>
        <v>0</v>
      </c>
      <c r="G22" s="62"/>
      <c r="H22" s="62">
        <f t="shared" si="5"/>
        <v>0</v>
      </c>
      <c r="I22" s="62">
        <f t="shared" si="5"/>
        <v>0</v>
      </c>
      <c r="J22" s="62">
        <f t="shared" si="5"/>
        <v>0</v>
      </c>
      <c r="K22" s="62">
        <f t="shared" si="5"/>
        <v>0</v>
      </c>
      <c r="L22" s="62">
        <f t="shared" si="5"/>
        <v>0</v>
      </c>
      <c r="M22" s="62">
        <f t="shared" si="5"/>
        <v>0</v>
      </c>
      <c r="N22" s="62">
        <f t="shared" si="5"/>
        <v>0</v>
      </c>
      <c r="O22" s="62">
        <f t="shared" si="5"/>
        <v>0</v>
      </c>
      <c r="P22" s="62">
        <f t="shared" si="5"/>
        <v>0</v>
      </c>
      <c r="Q22" s="62">
        <f t="shared" si="5"/>
        <v>0</v>
      </c>
      <c r="R22" s="62">
        <f t="shared" si="5"/>
        <v>0</v>
      </c>
      <c r="S22" s="63">
        <f t="shared" si="3"/>
        <v>0</v>
      </c>
      <c r="T22" s="106" t="s">
        <v>28</v>
      </c>
      <c r="U22" s="107"/>
    </row>
    <row r="23" spans="1:22" x14ac:dyDescent="0.3">
      <c r="A23" s="5"/>
      <c r="B23" s="5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8">
    <mergeCell ref="A20:C20"/>
    <mergeCell ref="T20:U20"/>
    <mergeCell ref="A21:C21"/>
    <mergeCell ref="A22:C22"/>
    <mergeCell ref="T22:U22"/>
    <mergeCell ref="A19:C19"/>
    <mergeCell ref="A1:U1"/>
    <mergeCell ref="A3:C3"/>
    <mergeCell ref="D3:F3"/>
    <mergeCell ref="I3:L3"/>
    <mergeCell ref="A4:C4"/>
    <mergeCell ref="D4:F4"/>
    <mergeCell ref="I4:K4"/>
    <mergeCell ref="A5:C5"/>
    <mergeCell ref="R5:R6"/>
    <mergeCell ref="S5:S6"/>
    <mergeCell ref="T5:T6"/>
    <mergeCell ref="U5:U6"/>
  </mergeCells>
  <conditionalFormatting sqref="T7">
    <cfRule type="cellIs" dxfId="29" priority="12" operator="equal">
      <formula>0</formula>
    </cfRule>
  </conditionalFormatting>
  <conditionalFormatting sqref="R7:R18">
    <cfRule type="cellIs" dxfId="28" priority="11" operator="equal">
      <formula>0</formula>
    </cfRule>
  </conditionalFormatting>
  <conditionalFormatting sqref="S7:S19 D19:Q19 D22:R22">
    <cfRule type="cellIs" dxfId="27" priority="10" operator="equal">
      <formula>0</formula>
    </cfRule>
  </conditionalFormatting>
  <conditionalFormatting sqref="S20">
    <cfRule type="cellIs" dxfId="26" priority="9" operator="equal">
      <formula>0</formula>
    </cfRule>
  </conditionalFormatting>
  <conditionalFormatting sqref="S21">
    <cfRule type="cellIs" dxfId="25" priority="8" operator="equal">
      <formula>0</formula>
    </cfRule>
  </conditionalFormatting>
  <conditionalFormatting sqref="S22">
    <cfRule type="cellIs" dxfId="24" priority="6" operator="equal">
      <formula>0</formula>
    </cfRule>
  </conditionalFormatting>
  <conditionalFormatting sqref="R19">
    <cfRule type="cellIs" dxfId="23" priority="5" operator="equal">
      <formula>0</formula>
    </cfRule>
  </conditionalFormatting>
  <conditionalFormatting sqref="R20:R21">
    <cfRule type="cellIs" dxfId="22" priority="4" operator="equal">
      <formula>0</formula>
    </cfRule>
  </conditionalFormatting>
  <conditionalFormatting sqref="T8:U19">
    <cfRule type="cellIs" dxfId="21" priority="1" operator="equal">
      <formula>0</formula>
    </cfRule>
  </conditionalFormatting>
  <printOptions horizontalCentered="1" verticalCentered="1"/>
  <pageMargins left="0" right="0" top="0" bottom="0" header="0" footer="0"/>
  <pageSetup paperSize="9" scale="19" fitToHeight="0" orientation="landscape" r:id="rId1"/>
  <headerFooter scaleWithDoc="0" alignWithMargins="0"/>
  <ignoredErrors>
    <ignoredError sqref="K19:Q19 R7:S7 H19:I19 D19:F19 R10:S18 R8 R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zoomScale="70" zoomScaleNormal="70" zoomScaleSheetLayoutView="24" workbookViewId="0">
      <pane ySplit="6" topLeftCell="A7" activePane="bottomLeft" state="frozen"/>
      <selection activeCell="F23" sqref="F23"/>
      <selection pane="bottomLeft" activeCell="D22" sqref="D22"/>
    </sheetView>
  </sheetViews>
  <sheetFormatPr defaultColWidth="9.109375" defaultRowHeight="14.4" x14ac:dyDescent="0.3"/>
  <cols>
    <col min="1" max="1" width="10.6640625" style="6" customWidth="1"/>
    <col min="2" max="2" width="1.88671875" style="6" customWidth="1"/>
    <col min="3" max="3" width="12.88671875" style="6" customWidth="1"/>
    <col min="4" max="5" width="13.109375" style="6" customWidth="1"/>
    <col min="6" max="9" width="14.5546875" style="6" customWidth="1"/>
    <col min="10" max="10" width="13.109375" style="6" customWidth="1"/>
    <col min="11" max="11" width="17.109375" style="6" customWidth="1"/>
    <col min="12" max="13" width="10.21875" style="6" customWidth="1"/>
    <col min="14" max="15" width="14.44140625" style="6" customWidth="1"/>
    <col min="16" max="17" width="11.33203125" style="6" customWidth="1"/>
    <col min="18" max="18" width="13.6640625" style="6" customWidth="1"/>
    <col min="19" max="19" width="13.6640625" style="1" customWidth="1"/>
    <col min="20" max="21" width="15" style="1" customWidth="1"/>
    <col min="22" max="22" width="9.109375" style="1"/>
    <col min="23" max="23" width="0" style="1" hidden="1" customWidth="1"/>
    <col min="24" max="16384" width="9.109375" style="1"/>
  </cols>
  <sheetData>
    <row r="1" spans="1:23" ht="41.4" customHeight="1" x14ac:dyDescent="0.3">
      <c r="A1" s="123" t="s">
        <v>79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1:23" ht="21.75" customHeight="1" thickBot="1" x14ac:dyDescent="0.35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3" ht="31.2" customHeight="1" thickBot="1" x14ac:dyDescent="0.9">
      <c r="A3" s="117" t="s">
        <v>0</v>
      </c>
      <c r="B3" s="118"/>
      <c r="C3" s="119"/>
      <c r="D3" s="111" t="s">
        <v>1</v>
      </c>
      <c r="E3" s="112"/>
      <c r="F3" s="113"/>
      <c r="G3" s="32"/>
      <c r="H3" s="2"/>
      <c r="I3" s="35"/>
      <c r="J3" s="35"/>
      <c r="K3" s="35"/>
      <c r="L3" s="35"/>
      <c r="M3" s="2"/>
      <c r="N3" s="2"/>
      <c r="O3" s="2"/>
      <c r="P3" s="2"/>
      <c r="Q3" s="2"/>
      <c r="T3" s="12" t="s">
        <v>2</v>
      </c>
      <c r="U3" s="108">
        <f ca="1">TODAY()</f>
        <v>44083</v>
      </c>
    </row>
    <row r="4" spans="1:23" ht="26.4" customHeight="1" thickBot="1" x14ac:dyDescent="0.35">
      <c r="A4" s="120" t="s">
        <v>3</v>
      </c>
      <c r="B4" s="121"/>
      <c r="C4" s="122"/>
      <c r="D4" s="114" t="s">
        <v>25</v>
      </c>
      <c r="E4" s="115"/>
      <c r="F4" s="116"/>
      <c r="G4" s="33"/>
      <c r="H4" s="3"/>
      <c r="I4" s="36"/>
      <c r="J4" s="36"/>
      <c r="K4" s="36"/>
      <c r="L4" s="8"/>
      <c r="M4" s="2"/>
      <c r="N4" s="2"/>
      <c r="O4" s="2"/>
      <c r="P4" s="2"/>
      <c r="Q4" s="2"/>
      <c r="T4" s="109" t="s">
        <v>4</v>
      </c>
      <c r="U4" s="110" t="s">
        <v>5</v>
      </c>
    </row>
    <row r="5" spans="1:23" ht="48.6" customHeight="1" thickBot="1" x14ac:dyDescent="0.35">
      <c r="A5" s="64" t="s">
        <v>6</v>
      </c>
      <c r="B5" s="65"/>
      <c r="C5" s="66"/>
      <c r="D5" s="67" t="s">
        <v>67</v>
      </c>
      <c r="E5" s="67" t="s">
        <v>7</v>
      </c>
      <c r="F5" s="67" t="s">
        <v>13</v>
      </c>
      <c r="G5" s="67" t="s">
        <v>70</v>
      </c>
      <c r="H5" s="67" t="s">
        <v>14</v>
      </c>
      <c r="I5" s="67" t="s">
        <v>16</v>
      </c>
      <c r="J5" s="67" t="s">
        <v>44</v>
      </c>
      <c r="K5" s="67" t="s">
        <v>8</v>
      </c>
      <c r="L5" s="67" t="s">
        <v>11</v>
      </c>
      <c r="M5" s="67" t="s">
        <v>15</v>
      </c>
      <c r="N5" s="67" t="s">
        <v>12</v>
      </c>
      <c r="O5" s="67" t="s">
        <v>17</v>
      </c>
      <c r="P5" s="67" t="s">
        <v>9</v>
      </c>
      <c r="Q5" s="68" t="s">
        <v>10</v>
      </c>
      <c r="R5" s="69" t="s">
        <v>18</v>
      </c>
      <c r="S5" s="69" t="s">
        <v>78</v>
      </c>
      <c r="T5" s="70" t="s">
        <v>19</v>
      </c>
      <c r="U5" s="70" t="s">
        <v>26</v>
      </c>
    </row>
    <row r="6" spans="1:23" ht="33.6" customHeight="1" thickBot="1" x14ac:dyDescent="0.35">
      <c r="A6" s="71" t="s">
        <v>20</v>
      </c>
      <c r="B6" s="72" t="s">
        <v>21</v>
      </c>
      <c r="C6" s="73" t="s">
        <v>22</v>
      </c>
      <c r="D6" s="74">
        <v>450</v>
      </c>
      <c r="E6" s="75">
        <v>800</v>
      </c>
      <c r="F6" s="75">
        <v>450</v>
      </c>
      <c r="G6" s="75">
        <v>350</v>
      </c>
      <c r="H6" s="75">
        <v>450</v>
      </c>
      <c r="I6" s="75">
        <v>450</v>
      </c>
      <c r="J6" s="75">
        <v>450</v>
      </c>
      <c r="K6" s="75">
        <v>400</v>
      </c>
      <c r="L6" s="75">
        <v>400</v>
      </c>
      <c r="M6" s="75">
        <v>400</v>
      </c>
      <c r="N6" s="75">
        <v>250</v>
      </c>
      <c r="O6" s="75">
        <v>250</v>
      </c>
      <c r="P6" s="75">
        <v>200</v>
      </c>
      <c r="Q6" s="76">
        <v>200</v>
      </c>
      <c r="R6" s="77"/>
      <c r="S6" s="77"/>
      <c r="T6" s="78"/>
      <c r="U6" s="78"/>
    </row>
    <row r="7" spans="1:23" s="4" customFormat="1" ht="19.8" customHeight="1" x14ac:dyDescent="0.3">
      <c r="A7" s="79">
        <v>0.41666666666666669</v>
      </c>
      <c r="B7" s="80" t="s">
        <v>21</v>
      </c>
      <c r="C7" s="81">
        <v>0.45833333333333331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>
        <f>SUM(D7:Q7)</f>
        <v>0</v>
      </c>
      <c r="S7" s="49">
        <f>SUMPRODUCT(D7:Q7,$D$6:$Q$6)/400</f>
        <v>0</v>
      </c>
      <c r="T7" s="50">
        <f t="shared" ref="T7:U19" si="0">S7/2400</f>
        <v>0</v>
      </c>
      <c r="U7" s="51"/>
      <c r="W7" s="46"/>
    </row>
    <row r="8" spans="1:23" s="4" customFormat="1" ht="19.8" customHeight="1" thickBot="1" x14ac:dyDescent="0.35">
      <c r="A8" s="82">
        <v>0.45833333333333331</v>
      </c>
      <c r="B8" s="83" t="s">
        <v>21</v>
      </c>
      <c r="C8" s="84">
        <v>0.5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52">
        <f t="shared" ref="R8:R18" si="1">SUM(D8:Q8)</f>
        <v>0</v>
      </c>
      <c r="S8" s="53">
        <f>SUMPRODUCT(D8:Q8,$D$6:$Q$6)/400</f>
        <v>0</v>
      </c>
      <c r="T8" s="50">
        <f t="shared" si="0"/>
        <v>0</v>
      </c>
      <c r="U8" s="50">
        <f t="shared" si="0"/>
        <v>0</v>
      </c>
      <c r="W8" s="46">
        <v>68</v>
      </c>
    </row>
    <row r="9" spans="1:23" s="4" customFormat="1" ht="19.8" customHeight="1" x14ac:dyDescent="0.3">
      <c r="A9" s="85">
        <v>0.5</v>
      </c>
      <c r="B9" s="86" t="s">
        <v>21</v>
      </c>
      <c r="C9" s="87">
        <v>0.54166666666666663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54">
        <f t="shared" si="1"/>
        <v>0</v>
      </c>
      <c r="S9" s="55">
        <f>SUMPRODUCT(D9:Q9,$D$6:$Q$6)/400</f>
        <v>0</v>
      </c>
      <c r="T9" s="50">
        <f t="shared" si="0"/>
        <v>0</v>
      </c>
      <c r="U9" s="50">
        <f t="shared" si="0"/>
        <v>0</v>
      </c>
      <c r="W9" s="46">
        <v>60</v>
      </c>
    </row>
    <row r="10" spans="1:23" s="4" customFormat="1" ht="19.8" customHeight="1" x14ac:dyDescent="0.3">
      <c r="A10" s="88">
        <v>0.54166666666666663</v>
      </c>
      <c r="B10" s="89" t="s">
        <v>21</v>
      </c>
      <c r="C10" s="90">
        <v>0.58333333333333337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34">
        <f t="shared" si="1"/>
        <v>0</v>
      </c>
      <c r="S10" s="15">
        <f t="shared" ref="S10:S22" si="2">SUMPRODUCT(D10:Q10,$D$6:$Q$6)/400</f>
        <v>0</v>
      </c>
      <c r="T10" s="50">
        <f t="shared" si="0"/>
        <v>0</v>
      </c>
      <c r="U10" s="50">
        <f t="shared" si="0"/>
        <v>0</v>
      </c>
      <c r="W10" s="46">
        <v>52</v>
      </c>
    </row>
    <row r="11" spans="1:23" s="4" customFormat="1" ht="19.8" customHeight="1" x14ac:dyDescent="0.3">
      <c r="A11" s="88">
        <v>0.58333333333333337</v>
      </c>
      <c r="B11" s="89" t="s">
        <v>21</v>
      </c>
      <c r="C11" s="90">
        <v>0.625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34">
        <f t="shared" si="1"/>
        <v>0</v>
      </c>
      <c r="S11" s="15">
        <f t="shared" si="2"/>
        <v>0</v>
      </c>
      <c r="T11" s="50">
        <f t="shared" si="0"/>
        <v>0</v>
      </c>
      <c r="U11" s="50">
        <f t="shared" si="0"/>
        <v>0</v>
      </c>
      <c r="W11" s="46">
        <v>59</v>
      </c>
    </row>
    <row r="12" spans="1:23" s="4" customFormat="1" ht="19.8" customHeight="1" x14ac:dyDescent="0.3">
      <c r="A12" s="88">
        <v>0.625</v>
      </c>
      <c r="B12" s="89" t="s">
        <v>21</v>
      </c>
      <c r="C12" s="90">
        <v>0.66666666666666663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34">
        <f t="shared" si="1"/>
        <v>0</v>
      </c>
      <c r="S12" s="15">
        <f t="shared" si="2"/>
        <v>0</v>
      </c>
      <c r="T12" s="50">
        <f t="shared" si="0"/>
        <v>0</v>
      </c>
      <c r="U12" s="50">
        <f t="shared" si="0"/>
        <v>0</v>
      </c>
      <c r="W12" s="46">
        <v>62</v>
      </c>
    </row>
    <row r="13" spans="1:23" s="4" customFormat="1" ht="19.8" customHeight="1" x14ac:dyDescent="0.3">
      <c r="A13" s="88">
        <v>0.66666666666666663</v>
      </c>
      <c r="B13" s="89" t="s">
        <v>21</v>
      </c>
      <c r="C13" s="90">
        <v>0.70833333333333337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34">
        <f t="shared" si="1"/>
        <v>0</v>
      </c>
      <c r="S13" s="15">
        <f t="shared" si="2"/>
        <v>0</v>
      </c>
      <c r="T13" s="50">
        <f t="shared" si="0"/>
        <v>0</v>
      </c>
      <c r="U13" s="50">
        <f t="shared" si="0"/>
        <v>0</v>
      </c>
      <c r="W13" s="46"/>
    </row>
    <row r="14" spans="1:23" s="4" customFormat="1" ht="19.8" customHeight="1" x14ac:dyDescent="0.3">
      <c r="A14" s="88">
        <v>0.70833333333333337</v>
      </c>
      <c r="B14" s="89" t="s">
        <v>21</v>
      </c>
      <c r="C14" s="90">
        <v>0.75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34">
        <f t="shared" si="1"/>
        <v>0</v>
      </c>
      <c r="S14" s="15">
        <f t="shared" si="2"/>
        <v>0</v>
      </c>
      <c r="T14" s="50">
        <f t="shared" si="0"/>
        <v>0</v>
      </c>
      <c r="U14" s="50">
        <f t="shared" si="0"/>
        <v>0</v>
      </c>
      <c r="W14" s="46"/>
    </row>
    <row r="15" spans="1:23" s="4" customFormat="1" ht="19.8" customHeight="1" x14ac:dyDescent="0.3">
      <c r="A15" s="88">
        <v>0.75</v>
      </c>
      <c r="B15" s="89" t="s">
        <v>21</v>
      </c>
      <c r="C15" s="90">
        <v>0.79166666666666663</v>
      </c>
      <c r="D15" s="15"/>
      <c r="E15" s="47"/>
      <c r="F15" s="15"/>
      <c r="G15" s="15"/>
      <c r="H15" s="15"/>
      <c r="I15" s="15"/>
      <c r="J15" s="47"/>
      <c r="K15" s="15"/>
      <c r="L15" s="15"/>
      <c r="M15" s="15"/>
      <c r="N15" s="15"/>
      <c r="O15" s="47"/>
      <c r="P15" s="47"/>
      <c r="Q15" s="15"/>
      <c r="R15" s="34">
        <f t="shared" si="1"/>
        <v>0</v>
      </c>
      <c r="S15" s="15">
        <f t="shared" si="2"/>
        <v>0</v>
      </c>
      <c r="T15" s="50">
        <f t="shared" si="0"/>
        <v>0</v>
      </c>
      <c r="U15" s="50">
        <f t="shared" si="0"/>
        <v>0</v>
      </c>
    </row>
    <row r="16" spans="1:23" s="4" customFormat="1" ht="19.8" customHeight="1" x14ac:dyDescent="0.3">
      <c r="A16" s="88">
        <v>0.79166666666666663</v>
      </c>
      <c r="B16" s="89" t="s">
        <v>21</v>
      </c>
      <c r="C16" s="90">
        <v>0.83333333333333337</v>
      </c>
      <c r="D16" s="15"/>
      <c r="E16" s="15"/>
      <c r="F16" s="15"/>
      <c r="G16" s="15"/>
      <c r="H16" s="15"/>
      <c r="I16" s="15"/>
      <c r="J16" s="15"/>
      <c r="K16" s="47"/>
      <c r="L16" s="15"/>
      <c r="M16" s="15"/>
      <c r="N16" s="15"/>
      <c r="O16" s="15"/>
      <c r="P16" s="15"/>
      <c r="Q16" s="15"/>
      <c r="R16" s="34">
        <f t="shared" si="1"/>
        <v>0</v>
      </c>
      <c r="S16" s="15">
        <f t="shared" si="2"/>
        <v>0</v>
      </c>
      <c r="T16" s="50">
        <f t="shared" si="0"/>
        <v>0</v>
      </c>
      <c r="U16" s="50">
        <f t="shared" si="0"/>
        <v>0</v>
      </c>
    </row>
    <row r="17" spans="1:22" s="4" customFormat="1" ht="19.8" customHeight="1" x14ac:dyDescent="0.3">
      <c r="A17" s="88">
        <v>0.83333333333333337</v>
      </c>
      <c r="B17" s="89" t="s">
        <v>21</v>
      </c>
      <c r="C17" s="90">
        <v>0.875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34">
        <f t="shared" si="1"/>
        <v>0</v>
      </c>
      <c r="S17" s="15">
        <f t="shared" si="2"/>
        <v>0</v>
      </c>
      <c r="T17" s="50">
        <f t="shared" si="0"/>
        <v>0</v>
      </c>
      <c r="U17" s="50">
        <f t="shared" si="0"/>
        <v>0</v>
      </c>
    </row>
    <row r="18" spans="1:22" s="4" customFormat="1" ht="19.8" customHeight="1" thickBot="1" x14ac:dyDescent="0.35">
      <c r="A18" s="82">
        <v>0.875</v>
      </c>
      <c r="B18" s="83" t="s">
        <v>21</v>
      </c>
      <c r="C18" s="84">
        <v>0.91666666666666663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2">
        <f t="shared" si="1"/>
        <v>0</v>
      </c>
      <c r="S18" s="53">
        <f t="shared" si="2"/>
        <v>0</v>
      </c>
      <c r="T18" s="50">
        <f t="shared" si="0"/>
        <v>0</v>
      </c>
      <c r="U18" s="50">
        <f t="shared" si="0"/>
        <v>0</v>
      </c>
    </row>
    <row r="19" spans="1:22" s="4" customFormat="1" ht="29.4" customHeight="1" thickBot="1" x14ac:dyDescent="0.35">
      <c r="A19" s="91" t="s">
        <v>23</v>
      </c>
      <c r="B19" s="92"/>
      <c r="C19" s="92"/>
      <c r="D19" s="56">
        <f>SUM(D7:D18)</f>
        <v>0</v>
      </c>
      <c r="E19" s="56">
        <f t="shared" ref="E19:Q19" si="3">SUM(E7:E18)</f>
        <v>0</v>
      </c>
      <c r="F19" s="56">
        <f t="shared" si="3"/>
        <v>0</v>
      </c>
      <c r="G19" s="56"/>
      <c r="H19" s="56">
        <f t="shared" si="3"/>
        <v>0</v>
      </c>
      <c r="I19" s="56">
        <f t="shared" si="3"/>
        <v>0</v>
      </c>
      <c r="J19" s="56">
        <f t="shared" si="3"/>
        <v>0</v>
      </c>
      <c r="K19" s="56">
        <f t="shared" si="3"/>
        <v>0</v>
      </c>
      <c r="L19" s="56">
        <f t="shared" si="3"/>
        <v>0</v>
      </c>
      <c r="M19" s="56">
        <f t="shared" si="3"/>
        <v>0</v>
      </c>
      <c r="N19" s="56">
        <f t="shared" si="3"/>
        <v>0</v>
      </c>
      <c r="O19" s="56">
        <f t="shared" si="3"/>
        <v>0</v>
      </c>
      <c r="P19" s="56">
        <f t="shared" si="3"/>
        <v>0</v>
      </c>
      <c r="Q19" s="56">
        <f t="shared" si="3"/>
        <v>0</v>
      </c>
      <c r="R19" s="56">
        <f>SUM(D19:Q19)</f>
        <v>0</v>
      </c>
      <c r="S19" s="56">
        <f t="shared" si="2"/>
        <v>0</v>
      </c>
      <c r="T19" s="50">
        <f t="shared" si="0"/>
        <v>0</v>
      </c>
      <c r="U19" s="50">
        <f t="shared" si="0"/>
        <v>0</v>
      </c>
    </row>
    <row r="20" spans="1:22" s="4" customFormat="1" ht="29.4" customHeight="1" thickBot="1" x14ac:dyDescent="0.9">
      <c r="A20" s="93" t="s">
        <v>24</v>
      </c>
      <c r="B20" s="94"/>
      <c r="C20" s="95"/>
      <c r="D20" s="57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>
        <f>SUM(D20:Q20)</f>
        <v>0</v>
      </c>
      <c r="S20" s="58">
        <f t="shared" si="2"/>
        <v>0</v>
      </c>
      <c r="T20" s="96" t="s">
        <v>29</v>
      </c>
      <c r="U20" s="97"/>
      <c r="V20" s="21"/>
    </row>
    <row r="21" spans="1:22" s="4" customFormat="1" ht="39.6" customHeight="1" thickBot="1" x14ac:dyDescent="0.45">
      <c r="A21" s="98" t="s">
        <v>37</v>
      </c>
      <c r="B21" s="99"/>
      <c r="C21" s="100"/>
      <c r="D21" s="59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>
        <f>SUM(D21:Q21)</f>
        <v>0</v>
      </c>
      <c r="S21" s="60">
        <f t="shared" si="2"/>
        <v>0</v>
      </c>
      <c r="T21" s="101"/>
      <c r="U21" s="102"/>
    </row>
    <row r="22" spans="1:22" ht="38.4" customHeight="1" thickBot="1" x14ac:dyDescent="0.35">
      <c r="A22" s="103" t="s">
        <v>40</v>
      </c>
      <c r="B22" s="104"/>
      <c r="C22" s="105"/>
      <c r="D22" s="61">
        <f>D21+D20+D19</f>
        <v>0</v>
      </c>
      <c r="E22" s="62">
        <f t="shared" ref="E22:R22" si="4">E21+E20+E19</f>
        <v>0</v>
      </c>
      <c r="F22" s="62">
        <f t="shared" si="4"/>
        <v>0</v>
      </c>
      <c r="G22" s="62"/>
      <c r="H22" s="62">
        <f t="shared" si="4"/>
        <v>0</v>
      </c>
      <c r="I22" s="62">
        <f t="shared" si="4"/>
        <v>0</v>
      </c>
      <c r="J22" s="62">
        <f t="shared" si="4"/>
        <v>0</v>
      </c>
      <c r="K22" s="62">
        <f t="shared" si="4"/>
        <v>0</v>
      </c>
      <c r="L22" s="62">
        <f t="shared" si="4"/>
        <v>0</v>
      </c>
      <c r="M22" s="62">
        <f t="shared" si="4"/>
        <v>0</v>
      </c>
      <c r="N22" s="62">
        <f t="shared" si="4"/>
        <v>0</v>
      </c>
      <c r="O22" s="62">
        <f t="shared" si="4"/>
        <v>0</v>
      </c>
      <c r="P22" s="62">
        <f t="shared" si="4"/>
        <v>0</v>
      </c>
      <c r="Q22" s="62">
        <f t="shared" si="4"/>
        <v>0</v>
      </c>
      <c r="R22" s="62">
        <f t="shared" si="4"/>
        <v>0</v>
      </c>
      <c r="S22" s="63">
        <f t="shared" si="2"/>
        <v>0</v>
      </c>
      <c r="T22" s="106" t="s">
        <v>28</v>
      </c>
      <c r="U22" s="107"/>
    </row>
    <row r="23" spans="1:22" x14ac:dyDescent="0.3">
      <c r="A23" s="5"/>
      <c r="B23" s="5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8">
    <mergeCell ref="A20:C20"/>
    <mergeCell ref="T20:U20"/>
    <mergeCell ref="A21:C21"/>
    <mergeCell ref="A22:C22"/>
    <mergeCell ref="T22:U22"/>
    <mergeCell ref="A5:C5"/>
    <mergeCell ref="R5:R6"/>
    <mergeCell ref="S5:S6"/>
    <mergeCell ref="T5:T6"/>
    <mergeCell ref="U5:U6"/>
    <mergeCell ref="A19:C19"/>
    <mergeCell ref="A1:U1"/>
    <mergeCell ref="A3:C3"/>
    <mergeCell ref="D3:F3"/>
    <mergeCell ref="I3:L3"/>
    <mergeCell ref="A4:C4"/>
    <mergeCell ref="D4:F4"/>
    <mergeCell ref="I4:K4"/>
  </mergeCells>
  <conditionalFormatting sqref="T7">
    <cfRule type="cellIs" dxfId="8" priority="9" operator="equal">
      <formula>0</formula>
    </cfRule>
  </conditionalFormatting>
  <conditionalFormatting sqref="R7:R18">
    <cfRule type="cellIs" dxfId="7" priority="8" operator="equal">
      <formula>0</formula>
    </cfRule>
  </conditionalFormatting>
  <conditionalFormatting sqref="S7:S19 D19:Q19 D22:R22">
    <cfRule type="cellIs" dxfId="6" priority="7" operator="equal">
      <formula>0</formula>
    </cfRule>
  </conditionalFormatting>
  <conditionalFormatting sqref="S20">
    <cfRule type="cellIs" dxfId="5" priority="6" operator="equal">
      <formula>0</formula>
    </cfRule>
  </conditionalFormatting>
  <conditionalFormatting sqref="S21">
    <cfRule type="cellIs" dxfId="4" priority="5" operator="equal">
      <formula>0</formula>
    </cfRule>
  </conditionalFormatting>
  <conditionalFormatting sqref="S22">
    <cfRule type="cellIs" dxfId="3" priority="4" operator="equal">
      <formula>0</formula>
    </cfRule>
  </conditionalFormatting>
  <conditionalFormatting sqref="R19">
    <cfRule type="cellIs" dxfId="2" priority="3" operator="equal">
      <formula>0</formula>
    </cfRule>
  </conditionalFormatting>
  <conditionalFormatting sqref="R20:R21">
    <cfRule type="cellIs" dxfId="1" priority="2" operator="equal">
      <formula>0</formula>
    </cfRule>
  </conditionalFormatting>
  <conditionalFormatting sqref="T8:U19">
    <cfRule type="cellIs" dxfId="0" priority="1" operator="equal">
      <formula>0</formula>
    </cfRule>
  </conditionalFormatting>
  <printOptions horizontalCentered="1" verticalCentered="1"/>
  <pageMargins left="0" right="0" top="0" bottom="0" header="0" footer="0"/>
  <pageSetup paperSize="9" scale="19" fitToHeight="0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view="pageBreakPreview" topLeftCell="A13" zoomScale="60" zoomScaleNormal="100" workbookViewId="0">
      <selection activeCell="F23" sqref="F23"/>
    </sheetView>
  </sheetViews>
  <sheetFormatPr defaultColWidth="9.109375" defaultRowHeight="14.4" x14ac:dyDescent="0.3"/>
  <cols>
    <col min="1" max="1" width="0.5546875" style="6" customWidth="1"/>
    <col min="2" max="2" width="7.33203125" style="6" customWidth="1"/>
    <col min="3" max="3" width="39.109375" style="6" customWidth="1"/>
    <col min="4" max="4" width="24" style="6" bestFit="1" customWidth="1"/>
    <col min="5" max="5" width="18.6640625" style="6" bestFit="1" customWidth="1"/>
    <col min="6" max="6" width="18" style="6" customWidth="1"/>
    <col min="7" max="7" width="9.44140625" style="6" bestFit="1" customWidth="1"/>
    <col min="8" max="8" width="21" style="6" customWidth="1"/>
    <col min="9" max="16384" width="9.109375" style="6"/>
  </cols>
  <sheetData>
    <row r="1" spans="2:8" ht="56.25" customHeight="1" x14ac:dyDescent="0.3">
      <c r="B1" s="39" t="s">
        <v>30</v>
      </c>
      <c r="C1" s="39"/>
      <c r="D1" s="39"/>
      <c r="E1" s="39"/>
      <c r="F1" s="39"/>
      <c r="G1" s="39"/>
      <c r="H1" s="39"/>
    </row>
    <row r="2" spans="2:8" ht="5.25" customHeight="1" x14ac:dyDescent="0.3"/>
    <row r="3" spans="2:8" ht="25.8" x14ac:dyDescent="0.5">
      <c r="B3" s="18" t="s">
        <v>35</v>
      </c>
      <c r="C3" s="10"/>
      <c r="D3" s="10"/>
      <c r="E3" s="11"/>
      <c r="F3" s="10"/>
    </row>
    <row r="4" spans="2:8" ht="25.8" x14ac:dyDescent="0.3">
      <c r="B4" s="22" t="s">
        <v>72</v>
      </c>
      <c r="C4" s="22"/>
      <c r="D4" s="10"/>
      <c r="E4" s="23"/>
      <c r="F4" s="23"/>
      <c r="G4" s="12" t="s">
        <v>2</v>
      </c>
      <c r="H4" s="13">
        <f ca="1">TODAY()</f>
        <v>44083</v>
      </c>
    </row>
    <row r="5" spans="2:8" ht="35.25" customHeight="1" x14ac:dyDescent="0.3">
      <c r="B5" s="24" t="s">
        <v>33</v>
      </c>
      <c r="C5" s="24"/>
      <c r="D5" s="24"/>
      <c r="E5" s="24"/>
      <c r="F5" s="24"/>
      <c r="G5" s="14" t="s">
        <v>4</v>
      </c>
      <c r="H5" s="12" t="s">
        <v>5</v>
      </c>
    </row>
    <row r="6" spans="2:8" ht="45" customHeight="1" x14ac:dyDescent="0.3">
      <c r="B6" s="19" t="s">
        <v>31</v>
      </c>
      <c r="C6" s="19" t="s">
        <v>32</v>
      </c>
      <c r="D6" s="20" t="s">
        <v>38</v>
      </c>
      <c r="E6" s="20" t="s">
        <v>39</v>
      </c>
      <c r="F6" s="20" t="s">
        <v>42</v>
      </c>
      <c r="G6" s="40" t="s">
        <v>34</v>
      </c>
      <c r="H6" s="41"/>
    </row>
    <row r="7" spans="2:8" s="9" customFormat="1" ht="39.9" customHeight="1" x14ac:dyDescent="0.3">
      <c r="B7" s="15">
        <v>1</v>
      </c>
      <c r="C7" s="25" t="s">
        <v>69</v>
      </c>
      <c r="D7" s="16"/>
      <c r="E7" s="16"/>
      <c r="F7" s="17">
        <f>IF(D7&gt;0,IF(E7&gt;D7,HOUR(E7-D7),24-HOUR(D7-E7)),0)</f>
        <v>0</v>
      </c>
      <c r="G7" s="37" t="s">
        <v>41</v>
      </c>
      <c r="H7" s="38"/>
    </row>
    <row r="8" spans="2:8" s="9" customFormat="1" ht="39.9" customHeight="1" x14ac:dyDescent="0.3">
      <c r="B8" s="15">
        <v>2</v>
      </c>
      <c r="C8" s="25" t="s">
        <v>45</v>
      </c>
      <c r="D8" s="15"/>
      <c r="E8" s="15"/>
      <c r="F8" s="17">
        <f t="shared" ref="F8:F24" si="0">IF(D8&gt;0,IF(E8&gt;D8,HOUR(E8-D8),24-HOUR(D8-E8)),0)</f>
        <v>0</v>
      </c>
      <c r="G8" s="42"/>
      <c r="H8" s="38"/>
    </row>
    <row r="9" spans="2:8" s="9" customFormat="1" ht="39.9" customHeight="1" x14ac:dyDescent="0.3">
      <c r="B9" s="15">
        <v>3</v>
      </c>
      <c r="C9" s="25" t="s">
        <v>46</v>
      </c>
      <c r="D9" s="15"/>
      <c r="E9" s="15"/>
      <c r="F9" s="17">
        <f t="shared" si="0"/>
        <v>0</v>
      </c>
      <c r="G9" s="42"/>
      <c r="H9" s="38"/>
    </row>
    <row r="10" spans="2:8" s="9" customFormat="1" ht="39.9" customHeight="1" x14ac:dyDescent="0.3">
      <c r="B10" s="15">
        <v>4</v>
      </c>
      <c r="C10" s="25" t="s">
        <v>47</v>
      </c>
      <c r="D10" s="15"/>
      <c r="E10" s="15"/>
      <c r="F10" s="17">
        <f t="shared" si="0"/>
        <v>0</v>
      </c>
      <c r="G10" s="42"/>
      <c r="H10" s="38"/>
    </row>
    <row r="11" spans="2:8" s="9" customFormat="1" ht="39.9" customHeight="1" x14ac:dyDescent="0.3">
      <c r="B11" s="15">
        <v>5</v>
      </c>
      <c r="C11" s="25" t="s">
        <v>48</v>
      </c>
      <c r="D11" s="15"/>
      <c r="E11" s="15"/>
      <c r="F11" s="17">
        <f t="shared" si="0"/>
        <v>0</v>
      </c>
      <c r="G11" s="42"/>
      <c r="H11" s="38"/>
    </row>
    <row r="12" spans="2:8" s="9" customFormat="1" ht="39.9" customHeight="1" x14ac:dyDescent="0.3">
      <c r="B12" s="15">
        <v>6</v>
      </c>
      <c r="C12" s="25" t="s">
        <v>49</v>
      </c>
      <c r="D12" s="15"/>
      <c r="E12" s="15"/>
      <c r="F12" s="17">
        <f t="shared" si="0"/>
        <v>0</v>
      </c>
      <c r="G12" s="42"/>
      <c r="H12" s="38"/>
    </row>
    <row r="13" spans="2:8" s="9" customFormat="1" ht="39.9" customHeight="1" x14ac:dyDescent="0.3">
      <c r="B13" s="15">
        <v>7</v>
      </c>
      <c r="C13" s="25" t="s">
        <v>50</v>
      </c>
      <c r="D13" s="15"/>
      <c r="E13" s="15"/>
      <c r="F13" s="17">
        <f t="shared" si="0"/>
        <v>0</v>
      </c>
      <c r="G13" s="42"/>
      <c r="H13" s="38"/>
    </row>
    <row r="14" spans="2:8" s="9" customFormat="1" ht="39.9" customHeight="1" x14ac:dyDescent="0.3">
      <c r="B14" s="15">
        <v>8</v>
      </c>
      <c r="C14" s="25" t="s">
        <v>51</v>
      </c>
      <c r="D14" s="15"/>
      <c r="E14" s="15"/>
      <c r="F14" s="17">
        <f t="shared" si="0"/>
        <v>0</v>
      </c>
      <c r="G14" s="42"/>
      <c r="H14" s="38"/>
    </row>
    <row r="15" spans="2:8" s="9" customFormat="1" ht="39.9" customHeight="1" x14ac:dyDescent="0.3">
      <c r="B15" s="15">
        <v>9</v>
      </c>
      <c r="C15" s="25" t="s">
        <v>52</v>
      </c>
      <c r="D15" s="15"/>
      <c r="E15" s="15"/>
      <c r="F15" s="17">
        <f t="shared" si="0"/>
        <v>0</v>
      </c>
      <c r="G15" s="42"/>
      <c r="H15" s="38"/>
    </row>
    <row r="16" spans="2:8" s="9" customFormat="1" ht="39.9" customHeight="1" x14ac:dyDescent="0.3">
      <c r="B16" s="15">
        <v>10</v>
      </c>
      <c r="C16" s="26" t="s">
        <v>53</v>
      </c>
      <c r="D16" s="15"/>
      <c r="E16" s="15"/>
      <c r="F16" s="17">
        <f t="shared" si="0"/>
        <v>0</v>
      </c>
      <c r="G16" s="42"/>
      <c r="H16" s="38"/>
    </row>
    <row r="17" spans="2:8" s="9" customFormat="1" ht="39.9" customHeight="1" x14ac:dyDescent="0.3">
      <c r="B17" s="15">
        <v>11</v>
      </c>
      <c r="C17" s="25" t="s">
        <v>68</v>
      </c>
      <c r="D17" s="15"/>
      <c r="E17" s="15"/>
      <c r="F17" s="17">
        <f t="shared" si="0"/>
        <v>0</v>
      </c>
      <c r="G17" s="42"/>
      <c r="H17" s="38"/>
    </row>
    <row r="18" spans="2:8" s="9" customFormat="1" ht="39.9" customHeight="1" x14ac:dyDescent="0.3">
      <c r="B18" s="15">
        <v>12</v>
      </c>
      <c r="C18" s="26" t="s">
        <v>54</v>
      </c>
      <c r="D18" s="15"/>
      <c r="E18" s="15"/>
      <c r="F18" s="17">
        <f t="shared" si="0"/>
        <v>0</v>
      </c>
      <c r="G18" s="42"/>
      <c r="H18" s="38"/>
    </row>
    <row r="19" spans="2:8" s="9" customFormat="1" ht="39.9" customHeight="1" x14ac:dyDescent="0.3">
      <c r="B19" s="15">
        <v>13</v>
      </c>
      <c r="C19" s="25"/>
      <c r="D19" s="15"/>
      <c r="E19" s="15"/>
      <c r="F19" s="17">
        <f t="shared" si="0"/>
        <v>0</v>
      </c>
      <c r="G19" s="42"/>
      <c r="H19" s="38"/>
    </row>
    <row r="20" spans="2:8" s="9" customFormat="1" ht="39.9" customHeight="1" x14ac:dyDescent="0.3">
      <c r="B20" s="15">
        <v>14</v>
      </c>
      <c r="C20" s="15"/>
      <c r="D20" s="15"/>
      <c r="E20" s="15"/>
      <c r="F20" s="17">
        <f t="shared" si="0"/>
        <v>0</v>
      </c>
      <c r="G20" s="42"/>
      <c r="H20" s="38"/>
    </row>
    <row r="21" spans="2:8" s="9" customFormat="1" ht="39.9" customHeight="1" x14ac:dyDescent="0.3">
      <c r="B21" s="15">
        <v>15</v>
      </c>
      <c r="C21" s="15"/>
      <c r="D21" s="15"/>
      <c r="E21" s="15"/>
      <c r="F21" s="17">
        <f t="shared" si="0"/>
        <v>0</v>
      </c>
      <c r="G21" s="42"/>
      <c r="H21" s="38"/>
    </row>
    <row r="22" spans="2:8" s="9" customFormat="1" ht="39.9" customHeight="1" x14ac:dyDescent="0.3">
      <c r="B22" s="15">
        <v>16</v>
      </c>
      <c r="C22" s="15"/>
      <c r="D22" s="15"/>
      <c r="E22" s="15"/>
      <c r="F22" s="17">
        <f t="shared" si="0"/>
        <v>0</v>
      </c>
      <c r="G22" s="42"/>
      <c r="H22" s="38"/>
    </row>
    <row r="23" spans="2:8" ht="39.9" customHeight="1" x14ac:dyDescent="0.3">
      <c r="B23" s="15">
        <v>17</v>
      </c>
      <c r="C23" s="15"/>
      <c r="D23" s="15"/>
      <c r="E23" s="15"/>
      <c r="F23" s="17">
        <f t="shared" si="0"/>
        <v>0</v>
      </c>
      <c r="G23" s="42"/>
      <c r="H23" s="38"/>
    </row>
    <row r="24" spans="2:8" ht="39.9" customHeight="1" x14ac:dyDescent="0.3">
      <c r="B24" s="15">
        <v>18</v>
      </c>
      <c r="C24" s="15"/>
      <c r="D24" s="15"/>
      <c r="E24" s="15"/>
      <c r="F24" s="17">
        <f t="shared" si="0"/>
        <v>0</v>
      </c>
      <c r="G24" s="42"/>
      <c r="H24" s="38"/>
    </row>
    <row r="25" spans="2:8" ht="39.9" customHeight="1" x14ac:dyDescent="0.3">
      <c r="B25" s="45" t="s">
        <v>36</v>
      </c>
      <c r="C25" s="45"/>
      <c r="D25" s="45"/>
      <c r="E25" s="45"/>
      <c r="F25" s="45"/>
      <c r="G25" s="45"/>
      <c r="H25" s="45"/>
    </row>
    <row r="26" spans="2:8" ht="39.9" customHeight="1" x14ac:dyDescent="0.3">
      <c r="B26" s="15">
        <v>1</v>
      </c>
      <c r="C26" s="27" t="s">
        <v>74</v>
      </c>
      <c r="D26" s="7"/>
      <c r="E26" s="7"/>
      <c r="F26" s="17">
        <f>IF(D26&gt;0,IF(E26&gt;D26,HOUR(E26-D26),24-HOUR(D26-E26)),0)</f>
        <v>0</v>
      </c>
      <c r="G26" s="43"/>
      <c r="H26" s="44"/>
    </row>
    <row r="27" spans="2:8" ht="39.9" customHeight="1" x14ac:dyDescent="0.3">
      <c r="B27" s="15">
        <v>2</v>
      </c>
      <c r="C27" s="28" t="s">
        <v>76</v>
      </c>
      <c r="D27" s="7"/>
      <c r="E27" s="7"/>
      <c r="F27" s="17">
        <f>IF(D27&gt;0,IF(E27&gt;D27,HOUR(E27-D27),24-HOUR(D27-E27)),0)</f>
        <v>0</v>
      </c>
      <c r="G27" s="43"/>
      <c r="H27" s="44"/>
    </row>
  </sheetData>
  <mergeCells count="23">
    <mergeCell ref="G26:H26"/>
    <mergeCell ref="G27:H27"/>
    <mergeCell ref="G20:H20"/>
    <mergeCell ref="G21:H21"/>
    <mergeCell ref="G22:H22"/>
    <mergeCell ref="G23:H23"/>
    <mergeCell ref="G24:H24"/>
    <mergeCell ref="B25:H25"/>
    <mergeCell ref="G7:H7"/>
    <mergeCell ref="B1:H1"/>
    <mergeCell ref="G6:H6"/>
    <mergeCell ref="G19:H19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</mergeCells>
  <conditionalFormatting sqref="F7:F24">
    <cfRule type="cellIs" dxfId="20" priority="4" operator="equal">
      <formula>0</formula>
    </cfRule>
    <cfRule type="cellIs" dxfId="19" priority="6" operator="equal">
      <formula>" -   "</formula>
    </cfRule>
  </conditionalFormatting>
  <conditionalFormatting sqref="F7:F24">
    <cfRule type="cellIs" dxfId="18" priority="5" operator="equal">
      <formula>" -   "</formula>
    </cfRule>
  </conditionalFormatting>
  <conditionalFormatting sqref="F26:F27">
    <cfRule type="cellIs" dxfId="17" priority="1" operator="equal">
      <formula>0</formula>
    </cfRule>
    <cfRule type="cellIs" dxfId="16" priority="3" operator="equal">
      <formula>" -   "</formula>
    </cfRule>
  </conditionalFormatting>
  <conditionalFormatting sqref="F26:F27">
    <cfRule type="cellIs" dxfId="15" priority="2" operator="equal">
      <formula>" -   "</formula>
    </cfRule>
  </conditionalFormatting>
  <printOptions horizontalCentered="1" verticalCentered="1"/>
  <pageMargins left="0" right="0" top="0" bottom="0" header="0" footer="0"/>
  <pageSetup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view="pageBreakPreview" zoomScale="60" zoomScaleNormal="100" workbookViewId="0">
      <selection activeCell="E11" sqref="E11"/>
    </sheetView>
  </sheetViews>
  <sheetFormatPr defaultColWidth="9.109375" defaultRowHeight="14.4" x14ac:dyDescent="0.3"/>
  <cols>
    <col min="1" max="1" width="0.5546875" style="6" customWidth="1"/>
    <col min="2" max="2" width="7.33203125" style="6" customWidth="1"/>
    <col min="3" max="3" width="43.6640625" style="6" bestFit="1" customWidth="1"/>
    <col min="4" max="4" width="24" style="6" bestFit="1" customWidth="1"/>
    <col min="5" max="5" width="18.6640625" style="6" bestFit="1" customWidth="1"/>
    <col min="6" max="6" width="14" style="6" bestFit="1" customWidth="1"/>
    <col min="7" max="7" width="9.44140625" style="6" bestFit="1" customWidth="1"/>
    <col min="8" max="8" width="21" style="6" customWidth="1"/>
    <col min="9" max="16384" width="9.109375" style="6"/>
  </cols>
  <sheetData>
    <row r="1" spans="2:8" ht="56.25" customHeight="1" x14ac:dyDescent="0.3">
      <c r="B1" s="39" t="s">
        <v>30</v>
      </c>
      <c r="C1" s="39"/>
      <c r="D1" s="39"/>
      <c r="E1" s="39"/>
      <c r="F1" s="39"/>
      <c r="G1" s="39"/>
      <c r="H1" s="39"/>
    </row>
    <row r="2" spans="2:8" ht="5.25" customHeight="1" x14ac:dyDescent="0.3"/>
    <row r="3" spans="2:8" ht="25.8" x14ac:dyDescent="0.5">
      <c r="B3" s="18" t="s">
        <v>35</v>
      </c>
      <c r="C3" s="10"/>
      <c r="D3" s="10"/>
      <c r="E3" s="11"/>
      <c r="F3" s="10"/>
    </row>
    <row r="4" spans="2:8" ht="25.8" x14ac:dyDescent="0.3">
      <c r="B4" s="22" t="s">
        <v>77</v>
      </c>
      <c r="C4" s="22"/>
      <c r="D4" s="10"/>
      <c r="E4" s="23"/>
      <c r="F4" s="23"/>
      <c r="G4" s="12" t="s">
        <v>2</v>
      </c>
      <c r="H4" s="13">
        <f ca="1">TODAY()</f>
        <v>44083</v>
      </c>
    </row>
    <row r="5" spans="2:8" ht="35.25" customHeight="1" x14ac:dyDescent="0.3">
      <c r="B5" s="24" t="s">
        <v>33</v>
      </c>
      <c r="C5" s="24"/>
      <c r="D5" s="24"/>
      <c r="E5" s="24"/>
      <c r="F5" s="24"/>
      <c r="G5" s="14" t="s">
        <v>4</v>
      </c>
      <c r="H5" s="12" t="s">
        <v>5</v>
      </c>
    </row>
    <row r="6" spans="2:8" ht="45" customHeight="1" x14ac:dyDescent="0.3">
      <c r="B6" s="19" t="s">
        <v>31</v>
      </c>
      <c r="C6" s="19" t="s">
        <v>32</v>
      </c>
      <c r="D6" s="20" t="s">
        <v>38</v>
      </c>
      <c r="E6" s="20" t="s">
        <v>39</v>
      </c>
      <c r="F6" s="20" t="s">
        <v>43</v>
      </c>
      <c r="G6" s="40" t="s">
        <v>34</v>
      </c>
      <c r="H6" s="41"/>
    </row>
    <row r="7" spans="2:8" s="9" customFormat="1" ht="39.9" customHeight="1" x14ac:dyDescent="0.65">
      <c r="B7" s="15">
        <v>1</v>
      </c>
      <c r="C7" s="29" t="s">
        <v>73</v>
      </c>
      <c r="D7" s="30"/>
      <c r="E7" s="16"/>
      <c r="F7" s="17">
        <f>IF(D7&gt;0,IF(E7&gt;D7,HOUR(E7-D7),24-HOUR(D7-E7)),0)</f>
        <v>0</v>
      </c>
      <c r="G7" s="42"/>
      <c r="H7" s="38"/>
    </row>
    <row r="8" spans="2:8" s="9" customFormat="1" ht="39.9" customHeight="1" x14ac:dyDescent="0.65">
      <c r="B8" s="15">
        <v>2</v>
      </c>
      <c r="C8" s="29" t="s">
        <v>56</v>
      </c>
      <c r="D8" s="30"/>
      <c r="E8" s="15"/>
      <c r="F8" s="17">
        <f t="shared" ref="F8:F24" si="0">IF(D8&gt;0,IF(E8&gt;D8,HOUR(E8-D8),24-HOUR(D8-E8)),0)</f>
        <v>0</v>
      </c>
      <c r="G8" s="42"/>
      <c r="H8" s="38"/>
    </row>
    <row r="9" spans="2:8" s="9" customFormat="1" ht="39.9" customHeight="1" x14ac:dyDescent="0.65">
      <c r="B9" s="15">
        <v>3</v>
      </c>
      <c r="C9" s="29" t="s">
        <v>57</v>
      </c>
      <c r="D9" s="30"/>
      <c r="E9" s="15"/>
      <c r="F9" s="17">
        <f t="shared" si="0"/>
        <v>0</v>
      </c>
      <c r="G9" s="42"/>
      <c r="H9" s="38"/>
    </row>
    <row r="10" spans="2:8" s="9" customFormat="1" ht="39.9" customHeight="1" x14ac:dyDescent="0.65">
      <c r="B10" s="15">
        <v>4</v>
      </c>
      <c r="C10" s="29" t="s">
        <v>58</v>
      </c>
      <c r="D10" s="30"/>
      <c r="E10" s="15"/>
      <c r="F10" s="17">
        <f t="shared" si="0"/>
        <v>0</v>
      </c>
      <c r="G10" s="42"/>
      <c r="H10" s="38"/>
    </row>
    <row r="11" spans="2:8" s="9" customFormat="1" ht="39.9" customHeight="1" x14ac:dyDescent="0.65">
      <c r="B11" s="15">
        <v>5</v>
      </c>
      <c r="C11" s="29" t="s">
        <v>62</v>
      </c>
      <c r="D11" s="30"/>
      <c r="E11" s="15"/>
      <c r="F11" s="17">
        <f t="shared" si="0"/>
        <v>0</v>
      </c>
      <c r="G11" s="42"/>
      <c r="H11" s="38"/>
    </row>
    <row r="12" spans="2:8" s="9" customFormat="1" ht="39.9" customHeight="1" x14ac:dyDescent="0.65">
      <c r="B12" s="15">
        <v>6</v>
      </c>
      <c r="C12" s="29" t="s">
        <v>59</v>
      </c>
      <c r="D12" s="30"/>
      <c r="E12" s="15"/>
      <c r="F12" s="17">
        <f t="shared" si="0"/>
        <v>0</v>
      </c>
      <c r="G12" s="42"/>
      <c r="H12" s="38"/>
    </row>
    <row r="13" spans="2:8" s="9" customFormat="1" ht="39.9" customHeight="1" x14ac:dyDescent="0.65">
      <c r="B13" s="15">
        <v>7</v>
      </c>
      <c r="C13" s="29" t="s">
        <v>60</v>
      </c>
      <c r="D13" s="30"/>
      <c r="E13" s="15"/>
      <c r="F13" s="17">
        <f t="shared" si="0"/>
        <v>0</v>
      </c>
      <c r="G13" s="42"/>
      <c r="H13" s="38"/>
    </row>
    <row r="14" spans="2:8" s="9" customFormat="1" ht="39.9" customHeight="1" x14ac:dyDescent="0.65">
      <c r="B14" s="15">
        <v>8</v>
      </c>
      <c r="C14" s="29" t="s">
        <v>63</v>
      </c>
      <c r="D14" s="30"/>
      <c r="E14" s="15"/>
      <c r="F14" s="17">
        <f t="shared" si="0"/>
        <v>0</v>
      </c>
      <c r="G14" s="42"/>
      <c r="H14" s="38"/>
    </row>
    <row r="15" spans="2:8" s="9" customFormat="1" ht="39.9" customHeight="1" x14ac:dyDescent="0.65">
      <c r="B15" s="15">
        <v>9</v>
      </c>
      <c r="C15" s="29" t="s">
        <v>61</v>
      </c>
      <c r="D15" s="30"/>
      <c r="E15" s="15"/>
      <c r="F15" s="17">
        <f t="shared" si="0"/>
        <v>0</v>
      </c>
      <c r="G15" s="42"/>
      <c r="H15" s="38"/>
    </row>
    <row r="16" spans="2:8" s="9" customFormat="1" ht="39.9" customHeight="1" x14ac:dyDescent="0.65">
      <c r="B16" s="15">
        <v>10</v>
      </c>
      <c r="C16" s="29" t="s">
        <v>64</v>
      </c>
      <c r="D16" s="30"/>
      <c r="E16" s="15"/>
      <c r="F16" s="17">
        <f t="shared" si="0"/>
        <v>0</v>
      </c>
      <c r="G16" s="42"/>
      <c r="H16" s="38"/>
    </row>
    <row r="17" spans="2:8" s="9" customFormat="1" ht="39.9" customHeight="1" x14ac:dyDescent="0.65">
      <c r="B17" s="15">
        <v>11</v>
      </c>
      <c r="C17" s="29" t="s">
        <v>65</v>
      </c>
      <c r="D17" s="30"/>
      <c r="E17" s="15"/>
      <c r="F17" s="17">
        <f t="shared" si="0"/>
        <v>0</v>
      </c>
      <c r="G17" s="42"/>
      <c r="H17" s="38"/>
    </row>
    <row r="18" spans="2:8" s="9" customFormat="1" ht="39.9" customHeight="1" x14ac:dyDescent="0.65">
      <c r="B18" s="15">
        <v>12</v>
      </c>
      <c r="C18" s="29" t="s">
        <v>66</v>
      </c>
      <c r="D18" s="30"/>
      <c r="E18" s="15"/>
      <c r="F18" s="17">
        <f t="shared" si="0"/>
        <v>0</v>
      </c>
      <c r="G18" s="42"/>
      <c r="H18" s="38"/>
    </row>
    <row r="19" spans="2:8" s="9" customFormat="1" ht="39.9" customHeight="1" x14ac:dyDescent="0.3">
      <c r="B19" s="15">
        <v>13</v>
      </c>
      <c r="C19" s="31" t="s">
        <v>75</v>
      </c>
      <c r="D19" s="15"/>
      <c r="E19" s="15"/>
      <c r="F19" s="17">
        <f t="shared" si="0"/>
        <v>0</v>
      </c>
      <c r="G19" s="42"/>
      <c r="H19" s="38"/>
    </row>
    <row r="20" spans="2:8" s="9" customFormat="1" ht="39.9" customHeight="1" x14ac:dyDescent="0.3">
      <c r="B20" s="15">
        <v>14</v>
      </c>
      <c r="C20" s="15"/>
      <c r="D20" s="15"/>
      <c r="E20" s="15"/>
      <c r="F20" s="17">
        <f t="shared" si="0"/>
        <v>0</v>
      </c>
      <c r="G20" s="42"/>
      <c r="H20" s="38"/>
    </row>
    <row r="21" spans="2:8" s="9" customFormat="1" ht="39.9" customHeight="1" x14ac:dyDescent="0.3">
      <c r="B21" s="15">
        <v>15</v>
      </c>
      <c r="C21" s="15"/>
      <c r="D21" s="15"/>
      <c r="E21" s="15"/>
      <c r="F21" s="17">
        <f t="shared" si="0"/>
        <v>0</v>
      </c>
      <c r="G21" s="42"/>
      <c r="H21" s="38"/>
    </row>
    <row r="22" spans="2:8" s="9" customFormat="1" ht="39.9" customHeight="1" x14ac:dyDescent="0.3">
      <c r="B22" s="15">
        <v>16</v>
      </c>
      <c r="C22" s="15"/>
      <c r="D22" s="15"/>
      <c r="E22" s="15"/>
      <c r="F22" s="17">
        <f t="shared" si="0"/>
        <v>0</v>
      </c>
      <c r="G22" s="42"/>
      <c r="H22" s="38"/>
    </row>
    <row r="23" spans="2:8" ht="39.9" customHeight="1" x14ac:dyDescent="0.3">
      <c r="B23" s="15">
        <v>17</v>
      </c>
      <c r="C23" s="15"/>
      <c r="D23" s="15"/>
      <c r="E23" s="15"/>
      <c r="F23" s="17">
        <f t="shared" si="0"/>
        <v>0</v>
      </c>
      <c r="G23" s="42"/>
      <c r="H23" s="38"/>
    </row>
    <row r="24" spans="2:8" ht="39.9" customHeight="1" x14ac:dyDescent="0.3">
      <c r="B24" s="15">
        <v>18</v>
      </c>
      <c r="C24" s="15"/>
      <c r="D24" s="15"/>
      <c r="E24" s="15"/>
      <c r="F24" s="17">
        <f t="shared" si="0"/>
        <v>0</v>
      </c>
      <c r="G24" s="42"/>
      <c r="H24" s="38"/>
    </row>
    <row r="25" spans="2:8" ht="39.9" customHeight="1" x14ac:dyDescent="0.3">
      <c r="B25" s="45" t="s">
        <v>36</v>
      </c>
      <c r="C25" s="45"/>
      <c r="D25" s="45"/>
      <c r="E25" s="45"/>
      <c r="F25" s="45"/>
      <c r="G25" s="45"/>
      <c r="H25" s="45"/>
    </row>
    <row r="26" spans="2:8" ht="39.9" customHeight="1" x14ac:dyDescent="0.3">
      <c r="B26" s="15">
        <v>1</v>
      </c>
      <c r="C26" s="27" t="s">
        <v>55</v>
      </c>
      <c r="D26" s="7"/>
      <c r="E26" s="7"/>
      <c r="F26" s="17">
        <f>IF(D26&gt;0,IF(E26&gt;D26,HOUR(E26-D26),24-HOUR(D26-E26)),0)</f>
        <v>0</v>
      </c>
      <c r="G26" s="43"/>
      <c r="H26" s="44"/>
    </row>
    <row r="27" spans="2:8" ht="39.9" customHeight="1" x14ac:dyDescent="0.3">
      <c r="B27" s="15">
        <v>2</v>
      </c>
      <c r="C27" s="28" t="s">
        <v>71</v>
      </c>
      <c r="D27" s="7"/>
      <c r="E27" s="7"/>
      <c r="F27" s="17">
        <f>IF(D27&gt;0,IF(E27&gt;D27,HOUR(E27-D27),24-HOUR(D27-E27)),0)</f>
        <v>0</v>
      </c>
      <c r="G27" s="43"/>
      <c r="H27" s="44"/>
    </row>
  </sheetData>
  <mergeCells count="23">
    <mergeCell ref="G26:H26"/>
    <mergeCell ref="G27:H27"/>
    <mergeCell ref="G20:H20"/>
    <mergeCell ref="G21:H21"/>
    <mergeCell ref="G22:H22"/>
    <mergeCell ref="G23:H23"/>
    <mergeCell ref="G24:H24"/>
    <mergeCell ref="B25:H25"/>
    <mergeCell ref="G7:H7"/>
    <mergeCell ref="B1:H1"/>
    <mergeCell ref="G6:H6"/>
    <mergeCell ref="G19:H19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</mergeCells>
  <conditionalFormatting sqref="F7:F24">
    <cfRule type="cellIs" dxfId="14" priority="4" operator="equal">
      <formula>0</formula>
    </cfRule>
    <cfRule type="cellIs" dxfId="13" priority="6" operator="equal">
      <formula>" -   "</formula>
    </cfRule>
  </conditionalFormatting>
  <conditionalFormatting sqref="F7:F24">
    <cfRule type="cellIs" dxfId="12" priority="5" operator="equal">
      <formula>" -   "</formula>
    </cfRule>
  </conditionalFormatting>
  <conditionalFormatting sqref="F26:F27">
    <cfRule type="cellIs" dxfId="11" priority="1" operator="equal">
      <formula>0</formula>
    </cfRule>
    <cfRule type="cellIs" dxfId="10" priority="3" operator="equal">
      <formula>" -   "</formula>
    </cfRule>
  </conditionalFormatting>
  <conditionalFormatting sqref="F26:F27">
    <cfRule type="cellIs" dxfId="9" priority="2" operator="equal">
      <formula>" -   "</formula>
    </cfRule>
  </conditionalFormatting>
  <printOptions horizontalCentered="1" verticalCentered="1"/>
  <pageMargins left="0" right="0" top="0" bottom="0" header="0" footer="0"/>
  <pageSetup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Packing Score-Bread-Shift-A</vt:lpstr>
      <vt:lpstr>Packing Score-Bread-Shift-B</vt:lpstr>
      <vt:lpstr>Attendence-Shift A</vt:lpstr>
      <vt:lpstr>Attendence-Shift B</vt:lpstr>
      <vt:lpstr>'Attendence-Shift A'!Print_Area</vt:lpstr>
      <vt:lpstr>'Attendence-Shift B'!Print_Area</vt:lpstr>
      <vt:lpstr>'Packing Score-Bread-Shift-A'!Print_Area</vt:lpstr>
      <vt:lpstr>'Packing Score-Bread-Shift-B'!Print_Area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MFL-MIS</dc:creator>
  <cp:lastModifiedBy>user</cp:lastModifiedBy>
  <cp:lastPrinted>2020-09-04T05:42:32Z</cp:lastPrinted>
  <dcterms:created xsi:type="dcterms:W3CDTF">2020-05-29T10:21:16Z</dcterms:created>
  <dcterms:modified xsi:type="dcterms:W3CDTF">2020-09-09T00:48:34Z</dcterms:modified>
</cp:coreProperties>
</file>